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bookViews>
    <workbookView xWindow="360" yWindow="15" windowWidth="20955" windowHeight="9720" activeTab="6"/>
  </bookViews>
  <sheets>
    <sheet name="Лист1" sheetId="1" state="visible" r:id="rId1"/>
    <sheet name="Лист2" sheetId="2" state="visible" r:id="rId2"/>
    <sheet name="Лист3" sheetId="3" state="visible" r:id="rId3"/>
    <sheet name="Лист6" sheetId="4" state="visible" r:id="rId4"/>
    <sheet name="Лист5" sheetId="5" state="visible" r:id="rId5"/>
    <sheet name="Лист4" sheetId="6" state="visible" r:id="rId6"/>
    <sheet name="помощь" sheetId="7" state="visible" r:id="rId7"/>
  </sheets>
  <definedNames>
    <definedName name="_xlnm.Print_Area" localSheetId="6">помощь!$A$1:$E$46</definedName>
  </definedNames>
  <calcPr/>
</workbook>
</file>

<file path=xl/sharedStrings.xml><?xml version="1.0" encoding="utf-8"?>
<sst xmlns="http://schemas.openxmlformats.org/spreadsheetml/2006/main" count="136" uniqueCount="136">
  <si>
    <t xml:space="preserve">Наименование  учреждения</t>
  </si>
  <si>
    <t xml:space="preserve">Брасовский </t>
  </si>
  <si>
    <t xml:space="preserve">Брянский </t>
  </si>
  <si>
    <t xml:space="preserve">Выгоничский </t>
  </si>
  <si>
    <t xml:space="preserve">Гордеевский </t>
  </si>
  <si>
    <t xml:space="preserve">Дубровский </t>
  </si>
  <si>
    <t xml:space="preserve">Дятьковский </t>
  </si>
  <si>
    <t>Жирятинский</t>
  </si>
  <si>
    <t xml:space="preserve">Жуковский </t>
  </si>
  <si>
    <t xml:space="preserve">Злынковский </t>
  </si>
  <si>
    <t xml:space="preserve">Карачевский </t>
  </si>
  <si>
    <t xml:space="preserve">Клетнянский </t>
  </si>
  <si>
    <t xml:space="preserve">Климовский </t>
  </si>
  <si>
    <t xml:space="preserve">Комаричский </t>
  </si>
  <si>
    <t xml:space="preserve">Красногорский </t>
  </si>
  <si>
    <t xml:space="preserve">Мглинский </t>
  </si>
  <si>
    <t xml:space="preserve">Навлинский </t>
  </si>
  <si>
    <t xml:space="preserve">Погарский </t>
  </si>
  <si>
    <t xml:space="preserve">Почепский </t>
  </si>
  <si>
    <t xml:space="preserve">Рогнединский </t>
  </si>
  <si>
    <t xml:space="preserve">Севский </t>
  </si>
  <si>
    <t xml:space="preserve">Стародубский </t>
  </si>
  <si>
    <t xml:space="preserve">Суземский </t>
  </si>
  <si>
    <t xml:space="preserve">Суражский </t>
  </si>
  <si>
    <t xml:space="preserve">Трубчевский </t>
  </si>
  <si>
    <t xml:space="preserve">Унечский </t>
  </si>
  <si>
    <t xml:space="preserve">г. Сельцо</t>
  </si>
  <si>
    <t xml:space="preserve">г. Клинцы</t>
  </si>
  <si>
    <t>Клинцовский</t>
  </si>
  <si>
    <t xml:space="preserve">г. Новозыбков</t>
  </si>
  <si>
    <t>Новозыбковский</t>
  </si>
  <si>
    <t xml:space="preserve">Бежицкий </t>
  </si>
  <si>
    <t xml:space="preserve">Володарский </t>
  </si>
  <si>
    <t xml:space="preserve">Фокинский </t>
  </si>
  <si>
    <t xml:space="preserve">Советский </t>
  </si>
  <si>
    <t xml:space="preserve">Белые  Берега</t>
  </si>
  <si>
    <t>ИТОГО</t>
  </si>
  <si>
    <t xml:space="preserve">кас. План</t>
  </si>
  <si>
    <t xml:space="preserve">контр. </t>
  </si>
  <si>
    <t>контр.</t>
  </si>
  <si>
    <t xml:space="preserve">Оперативный отчет за    месяц  года</t>
  </si>
  <si>
    <t xml:space="preserve">Адрес </t>
  </si>
  <si>
    <t xml:space="preserve">телефон </t>
  </si>
  <si>
    <t xml:space="preserve">КЦСОН Брасовского района </t>
  </si>
  <si>
    <t xml:space="preserve">242300,Брянская обл., п. Локоть, ул.Лесная, 23, </t>
  </si>
  <si>
    <t>8-48354-9-12-38</t>
  </si>
  <si>
    <t xml:space="preserve">КЦСОН Брянского района </t>
  </si>
  <si>
    <t xml:space="preserve">241037,г. Брянск, ул. Красноармейская, 156</t>
  </si>
  <si>
    <t>41-04-03,74-24-90</t>
  </si>
  <si>
    <t xml:space="preserve">КЦСОН Выгоничского района </t>
  </si>
  <si>
    <t xml:space="preserve">243361, Брянская обл., п. Выгоничи, ул. Ленина, 16-б</t>
  </si>
  <si>
    <t>8-48341-2-11-67</t>
  </si>
  <si>
    <t xml:space="preserve">КЦСОН Гордеевского района </t>
  </si>
  <si>
    <t xml:space="preserve">243650, Брянская обл., с. Гордеевка, ул. Кирова,18-а</t>
  </si>
  <si>
    <t>8-48340-2-18-71</t>
  </si>
  <si>
    <t xml:space="preserve">КЦСОН Дубровского района </t>
  </si>
  <si>
    <t xml:space="preserve">242750, Брянская обл., п. Дубровка, микрорайон №1</t>
  </si>
  <si>
    <t>8-48332-9-14-58</t>
  </si>
  <si>
    <t xml:space="preserve">КЦСОН Дятьковского района </t>
  </si>
  <si>
    <t xml:space="preserve">242600, Брянская обл., г. Дятьково, ул. Ленина, 198   </t>
  </si>
  <si>
    <t>8-48333-3-26-00</t>
  </si>
  <si>
    <t xml:space="preserve">КЦСОН Жирятинского района</t>
  </si>
  <si>
    <t xml:space="preserve">242030, Брянская обл., с. Жирятино, ул. Мира, 10</t>
  </si>
  <si>
    <t>8-48344-3-06-08</t>
  </si>
  <si>
    <t xml:space="preserve">КЦСОН Жуковского района </t>
  </si>
  <si>
    <t xml:space="preserve">242700, Брянская обл., г.Жуковка, ул. Парковая, 2</t>
  </si>
  <si>
    <t>8-48334-3-03-16</t>
  </si>
  <si>
    <t xml:space="preserve">КЦСОН Злынковского района </t>
  </si>
  <si>
    <t xml:space="preserve">243600, Брянская обл., г. Злынка, ул. Коммунальная, 17</t>
  </si>
  <si>
    <t>8-48358-2-22-80</t>
  </si>
  <si>
    <t xml:space="preserve">КЦСОН Карачевского района </t>
  </si>
  <si>
    <t xml:space="preserve">242500, Брянская обл., г. Карачев, ул. Маяковского, 13</t>
  </si>
  <si>
    <t>8-48335-2-31-61</t>
  </si>
  <si>
    <t xml:space="preserve">КЦСОН Клетнянского района </t>
  </si>
  <si>
    <t xml:space="preserve">242820, Брянская обл., п. Клетня, ул. Гоголя, 6-а</t>
  </si>
  <si>
    <t xml:space="preserve">8-48338-9-13-92   </t>
  </si>
  <si>
    <t xml:space="preserve">КЦСОН Климовского района </t>
  </si>
  <si>
    <t xml:space="preserve">243040, Брянская обл., п. Климово, ул. Коммунистическая, 2</t>
  </si>
  <si>
    <t>8-48347-2-24-60</t>
  </si>
  <si>
    <t xml:space="preserve">КЦСОН Комаричского района </t>
  </si>
  <si>
    <t xml:space="preserve">242400, Брянская обл., п. Комаричи, ул. Пролетарская, 11-а</t>
  </si>
  <si>
    <t>8-48355-9-10-92</t>
  </si>
  <si>
    <t xml:space="preserve">КЦСОН Красногорского района </t>
  </si>
  <si>
    <t xml:space="preserve">243160, Брянская обл., п. Кр.Гора, ул. Советская, 14</t>
  </si>
  <si>
    <t>8-48346-9-15-88</t>
  </si>
  <si>
    <t xml:space="preserve">КЦСОН Мглинского района </t>
  </si>
  <si>
    <t xml:space="preserve">243220, Брянская обл., г.Мглин, ул. Советская, 6-а</t>
  </si>
  <si>
    <t>8-48339-2-31-83</t>
  </si>
  <si>
    <t xml:space="preserve">КЦСОН Навлинского района </t>
  </si>
  <si>
    <t xml:space="preserve">242130, Брянская обл., пгт. Навля, ул. Ленина, д.53</t>
  </si>
  <si>
    <t>8-48342-2-29-11</t>
  </si>
  <si>
    <t xml:space="preserve">КЦСОН Погарского района </t>
  </si>
  <si>
    <t xml:space="preserve">243550, Брянская обл., пгт. Погар, ул. Октябрьская, 41-а</t>
  </si>
  <si>
    <t>8-48349-2-39-96</t>
  </si>
  <si>
    <t xml:space="preserve">КЦСОН Почепского района </t>
  </si>
  <si>
    <t xml:space="preserve">243400, Брянская обл., г. Почеп, ул. Октябрьский проезд, 2</t>
  </si>
  <si>
    <t>8-48345-3-06-40</t>
  </si>
  <si>
    <t xml:space="preserve">КЦСОН Рогнединского района </t>
  </si>
  <si>
    <t xml:space="preserve">242770, Брянская обл., п. Рогнедино, ул. Горького, 9</t>
  </si>
  <si>
    <t>8-48331-2-13-27</t>
  </si>
  <si>
    <t xml:space="preserve">КЦСОН Севского района </t>
  </si>
  <si>
    <t xml:space="preserve">242440, Брянская обл., г. Севск, ул. Ленина, 51</t>
  </si>
  <si>
    <t xml:space="preserve">8-48356- 9-55-54                </t>
  </si>
  <si>
    <t xml:space="preserve">КЦСОН Стародубского района </t>
  </si>
  <si>
    <t xml:space="preserve">243240, Брянская обл., г. Стародуб, ул. Ленина, д. 66 </t>
  </si>
  <si>
    <t>8-48348-2-24-13</t>
  </si>
  <si>
    <t xml:space="preserve">КЦСОН Суземского района </t>
  </si>
  <si>
    <t xml:space="preserve">242190, Брянская обл., п. Суземка, ул. Некрасова, 3</t>
  </si>
  <si>
    <t>8-48353-2-16-73</t>
  </si>
  <si>
    <t xml:space="preserve">КЦСОН Суражского района </t>
  </si>
  <si>
    <t xml:space="preserve">243500, Брянская обл., г Сураж, ул. Ворошилова,3</t>
  </si>
  <si>
    <t xml:space="preserve">8-48330-2-25-10                 </t>
  </si>
  <si>
    <t xml:space="preserve">КЦСОН Трубчевского района </t>
  </si>
  <si>
    <t xml:space="preserve">242221, Брянская обл., г Трубчевск, ул. Володарского, 12-а</t>
  </si>
  <si>
    <t>8-48352-2-28-96</t>
  </si>
  <si>
    <t xml:space="preserve">КЦСОН Унечского района </t>
  </si>
  <si>
    <t xml:space="preserve">243300, Брянская обл., г. Унеча, ул. Ленина, 1</t>
  </si>
  <si>
    <t>8-48351-2-20-23</t>
  </si>
  <si>
    <t xml:space="preserve">КЦСОН г. Сельцо</t>
  </si>
  <si>
    <t xml:space="preserve">241550, Брянская обл., г. Сельцо, ул. Куйбышева, 19-а</t>
  </si>
  <si>
    <t>97-12-31</t>
  </si>
  <si>
    <t xml:space="preserve">КЦСОН г. Клиyцы и Клинцовского района</t>
  </si>
  <si>
    <t xml:space="preserve">43140, Брянская обл., г. Клинцы, ул. Пушкина, 35</t>
  </si>
  <si>
    <t>8-48336-4-62-51</t>
  </si>
  <si>
    <t xml:space="preserve">КЦСОН г. Новозыбкова и Новозыбковского района</t>
  </si>
  <si>
    <t xml:space="preserve">243020, Брянская обл. г Новозыбков, ул. Советская, 23</t>
  </si>
  <si>
    <t xml:space="preserve">8-48343-3-29-14         </t>
  </si>
  <si>
    <t xml:space="preserve">КЦСОН г. Брянска</t>
  </si>
  <si>
    <t xml:space="preserve">241022, г. Брянск, пер. Димитрова, 3 (Володарский)</t>
  </si>
  <si>
    <t>26-54-24</t>
  </si>
  <si>
    <t xml:space="preserve">ул. Фокина, 66 (Советский)</t>
  </si>
  <si>
    <t>74-31-82</t>
  </si>
  <si>
    <t xml:space="preserve">бульвар 50 лет Октября,4 (Бежицкий)</t>
  </si>
  <si>
    <t>51-43-32</t>
  </si>
  <si>
    <t xml:space="preserve">проспект Москойский, 58 (Фокинский) </t>
  </si>
  <si>
    <t>73-71-39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</si>
</sst>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0" formatCode="_(&quot;$&quot;* #,##0.00_);_(&quot;$&quot;* \(#,##0.00\);_(&quot;$&quot;* &quot;-&quot;??_);_(@_)"/>
    <numFmt numFmtId="161" formatCode="_(&quot;$&quot;* #,##0_);_(&quot;$&quot;* \(#,##0\);_(&quot;$&quot;* &quot;-&quot;_);_(@_)"/>
    <numFmt numFmtId="162" formatCode="_(* #,##0.00_);_(* \(#,##0.00\);_(* &quot;-&quot;??_);_(@_)"/>
    <numFmt numFmtId="163" formatCode="_(* #,##0_);_(* \(#,##0\);_(* &quot;-&quot;_);_(@_)"/>
  </numFmts>
  <fonts count="33">
    <font>
      <name val="Arial"/>
      <color theme="1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Arial Cyr"/>
      <color indexed="64"/>
      <sz val="10.000000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Arial"/>
      <b/>
      <sz val="10.000000"/>
    </font>
    <font>
      <name val="Times New Roman"/>
      <sz val="11.000000"/>
    </font>
    <font>
      <name val="Times New Roman"/>
      <sz val="12.000000"/>
    </font>
    <font>
      <name val="Arial"/>
      <b/>
      <sz val="12.000000"/>
    </font>
    <font>
      <name val="Times New Roman"/>
      <b/>
      <sz val="12.000000"/>
    </font>
    <font>
      <name val="Times New Roman"/>
      <sz val="14.000000"/>
    </font>
    <font>
      <name val="Arial"/>
      <b/>
      <sz val="14.000000"/>
    </font>
    <font>
      <name val="Times New Roman"/>
      <b/>
      <sz val="14.000000"/>
    </font>
    <font>
      <name val="Times New Roman"/>
      <sz val="9.000000"/>
    </font>
    <font>
      <name val="Times New Roman"/>
      <sz val="10.000000"/>
    </font>
    <font>
      <name val="Arial"/>
      <sz val="12.000000"/>
    </font>
    <font>
      <name val="Times New Roman"/>
      <color indexed="64"/>
      <sz val="14.000000"/>
    </font>
    <font>
      <name val="Times New Roman"/>
      <color theme="1" tint="0"/>
      <sz val="14.000000"/>
    </font>
    <font>
      <name val="Arial"/>
      <sz val="14.000000"/>
    </font>
  </fonts>
  <fills count="28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 tint="0"/>
      </bottom>
      <diagonal/>
    </border>
    <border>
      <left/>
      <right/>
      <top/>
      <bottom style="thick">
        <color theme="5" tint="0.49998500000000001"/>
      </bottom>
      <diagonal/>
    </border>
    <border>
      <left/>
      <right/>
      <top/>
      <bottom style="medium">
        <color theme="5" tint="0.399976"/>
      </bottom>
      <diagonal/>
    </border>
    <border>
      <left/>
      <right/>
      <top style="thin">
        <color theme="5" tint="0"/>
      </top>
      <bottom style="double">
        <color theme="5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3" fillId="6" borderId="1" numFmtId="4" applyNumberFormat="1" applyFont="1" applyFill="1" applyBorder="1">
      <alignment horizontal="right" shrinkToFit="1" vertical="top"/>
    </xf>
    <xf fontId="3" fillId="0" borderId="1" numFmtId="4" applyNumberFormat="1" applyFont="1" applyFill="1" applyBorder="1">
      <alignment horizontal="right" shrinkToFit="1" vertical="top"/>
    </xf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4" fillId="7" borderId="2" numFmtId="0" applyNumberFormat="1" applyFont="1" applyFill="1" applyBorder="1"/>
    <xf fontId="5" fillId="20" borderId="3" numFmtId="0" applyNumberFormat="1" applyFont="1" applyFill="1" applyBorder="1"/>
    <xf fontId="6" fillId="20" borderId="2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9" fillId="0" borderId="6" numFmtId="0" applyNumberFormat="1" applyFont="1" applyFill="1" applyBorder="1"/>
    <xf fontId="9" fillId="0" borderId="0" numFmtId="0" applyNumberFormat="1" applyFont="1" applyFill="1" applyBorder="1"/>
    <xf fontId="10" fillId="0" borderId="7" numFmtId="0" applyNumberFormat="1" applyFont="1" applyFill="1" applyBorder="1"/>
    <xf fontId="11" fillId="21" borderId="8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14" fillId="3" borderId="0" numFmtId="0" applyNumberFormat="1" applyFont="1" applyFill="1" applyBorder="1"/>
    <xf fontId="15" fillId="0" borderId="0" numFmtId="0" applyNumberFormat="1" applyFont="1" applyFill="1" applyBorder="1"/>
    <xf fontId="0" fillId="23" borderId="9" numFmtId="0" applyNumberFormat="1" applyFont="1" applyFill="1" applyBorder="1"/>
    <xf fontId="0" fillId="0" borderId="0" numFmtId="9" applyNumberFormat="1" applyFont="1" applyFill="1" applyBorder="1"/>
    <xf fontId="16" fillId="0" borderId="10" numFmtId="0" applyNumberFormat="1" applyFont="1" applyFill="1" applyBorder="1"/>
    <xf fontId="17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8" fillId="4" borderId="0" numFmtId="0" applyNumberFormat="1" applyFont="1" applyFill="1" applyBorder="1"/>
  </cellStyleXfs>
  <cellXfs count="123">
    <xf fontId="0" fillId="0" borderId="0" numFmtId="0" xfId="0"/>
    <xf fontId="19" fillId="0" borderId="0" numFmtId="0" xfId="0" applyFont="1" applyAlignment="1">
      <alignment horizontal="center" vertical="center" wrapText="1"/>
    </xf>
    <xf fontId="20" fillId="0" borderId="11" numFmtId="0" xfId="0" applyFont="1" applyBorder="1" applyAlignment="1">
      <alignment horizontal="center" wrapText="1"/>
    </xf>
    <xf fontId="19" fillId="0" borderId="11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textRotation="90" vertical="center" wrapText="1"/>
    </xf>
    <xf fontId="20" fillId="0" borderId="0" numFmtId="0" xfId="0" applyFont="1" applyAlignment="1">
      <alignment horizontal="center" wrapText="1"/>
    </xf>
    <xf fontId="20" fillId="0" borderId="0" numFmtId="0" xfId="0" applyFont="1" applyAlignment="1">
      <alignment horizontal="center" textRotation="90" vertical="center" wrapText="1"/>
    </xf>
    <xf fontId="21" fillId="24" borderId="11" numFmtId="0" xfId="0" applyFont="1" applyFill="1" applyBorder="1" applyAlignment="1">
      <alignment horizontal="center" wrapText="1"/>
    </xf>
    <xf fontId="21" fillId="0" borderId="11" numFmtId="1" xfId="0" applyNumberFormat="1" applyFont="1" applyBorder="1" applyAlignment="1">
      <alignment horizontal="center" wrapText="1"/>
    </xf>
    <xf fontId="20" fillId="0" borderId="0" numFmtId="0" xfId="0" applyFont="1" applyAlignment="1">
      <alignment horizontal="center" vertical="center" wrapText="1"/>
    </xf>
    <xf fontId="21" fillId="0" borderId="12" numFmtId="1" xfId="0" applyNumberFormat="1" applyFont="1" applyBorder="1" applyAlignment="1">
      <alignment horizontal="center" vertical="top" wrapText="1"/>
    </xf>
    <xf fontId="21" fillId="0" borderId="0" numFmtId="1" xfId="0" applyNumberFormat="1" applyFont="1" applyAlignment="1">
      <alignment horizontal="center" wrapText="1"/>
    </xf>
    <xf fontId="21" fillId="0" borderId="0" numFmtId="1" xfId="0" applyNumberFormat="1" applyFont="1" applyAlignment="1">
      <alignment horizontal="center" vertical="top" wrapText="1"/>
    </xf>
    <xf fontId="21" fillId="0" borderId="11" numFmtId="0" xfId="0" applyFont="1" applyBorder="1" applyAlignment="1">
      <alignment horizontal="center" wrapText="1"/>
    </xf>
    <xf fontId="21" fillId="0" borderId="11" numFmtId="1" xfId="0" applyNumberFormat="1" applyFont="1" applyBorder="1" applyAlignment="1">
      <alignment horizontal="center" vertical="center" wrapText="1"/>
    </xf>
    <xf fontId="21" fillId="0" borderId="13" numFmtId="1" xfId="0" applyNumberFormat="1" applyFont="1" applyBorder="1" applyAlignment="1">
      <alignment horizontal="center"/>
    </xf>
    <xf fontId="21" fillId="0" borderId="11" numFmtId="1" xfId="0" applyNumberFormat="1" applyFont="1" applyBorder="1" applyAlignment="1">
      <alignment horizontal="center" vertical="center"/>
    </xf>
    <xf fontId="21" fillId="0" borderId="0" numFmtId="1" xfId="0" applyNumberFormat="1" applyFont="1" applyAlignment="1">
      <alignment horizontal="center" vertical="center"/>
    </xf>
    <xf fontId="21" fillId="0" borderId="0" numFmtId="1" xfId="0" applyNumberFormat="1" applyFont="1" applyAlignment="1">
      <alignment horizontal="center" vertical="center" wrapText="1"/>
    </xf>
    <xf fontId="22" fillId="24" borderId="11" numFmtId="0" xfId="0" applyFont="1" applyFill="1" applyBorder="1" applyAlignment="1">
      <alignment horizontal="center"/>
    </xf>
    <xf fontId="0" fillId="0" borderId="0" numFmtId="0" xfId="0"/>
    <xf fontId="21" fillId="0" borderId="11" numFmtId="0" xfId="0" applyFont="1" applyBorder="1" applyAlignment="1">
      <alignment horizontal="left" wrapText="1"/>
    </xf>
    <xf fontId="21" fillId="0" borderId="11" numFmtId="4" xfId="0" applyNumberFormat="1" applyFont="1" applyBorder="1" applyAlignment="1">
      <alignment horizontal="right" wrapText="1"/>
    </xf>
    <xf fontId="21" fillId="0" borderId="11" numFmtId="4" xfId="42" applyNumberFormat="1" applyFont="1" applyBorder="1" applyAlignment="1">
      <alignment horizontal="right" wrapText="1"/>
    </xf>
    <xf fontId="21" fillId="0" borderId="11" numFmtId="4" xfId="49" applyNumberFormat="1" applyFont="1" applyBorder="1" applyAlignment="1">
      <alignment horizontal="right" wrapText="1"/>
    </xf>
    <xf fontId="22" fillId="0" borderId="11" numFmtId="0" xfId="0" applyFont="1" applyBorder="1" applyAlignment="1">
      <alignment horizontal="left"/>
    </xf>
    <xf fontId="23" fillId="0" borderId="11" numFmtId="4" xfId="0" applyNumberFormat="1" applyFont="1" applyBorder="1" applyAlignment="1">
      <alignment horizontal="right"/>
    </xf>
    <xf fontId="24" fillId="0" borderId="11" numFmtId="0" xfId="0" applyFont="1" applyBorder="1" applyAlignment="1">
      <alignment horizontal="center" wrapText="1"/>
    </xf>
    <xf fontId="24" fillId="0" borderId="11" numFmtId="0" xfId="0" applyFont="1" applyBorder="1" applyAlignment="1">
      <alignment horizontal="left" wrapText="1"/>
    </xf>
    <xf fontId="24" fillId="25" borderId="11" numFmtId="0" xfId="0" applyFont="1" applyFill="1" applyBorder="1" applyAlignment="1">
      <alignment horizontal="left" wrapText="1"/>
    </xf>
    <xf fontId="25" fillId="0" borderId="11" numFmtId="0" xfId="0" applyFont="1" applyBorder="1" applyAlignment="1">
      <alignment horizontal="left"/>
    </xf>
    <xf fontId="24" fillId="0" borderId="11" numFmtId="2" xfId="0" applyNumberFormat="1" applyFont="1" applyBorder="1" applyAlignment="1">
      <alignment horizontal="left" wrapText="1"/>
    </xf>
    <xf fontId="24" fillId="24" borderId="11" numFmtId="4" xfId="0" applyNumberFormat="1" applyFont="1" applyFill="1" applyBorder="1" applyAlignment="1">
      <alignment horizontal="right" wrapText="1"/>
    </xf>
    <xf fontId="24" fillId="0" borderId="11" numFmtId="4" xfId="0" applyNumberFormat="1" applyFont="1" applyBorder="1"/>
    <xf fontId="24" fillId="0" borderId="0" numFmtId="4" xfId="0" applyNumberFormat="1" applyFont="1"/>
    <xf fontId="24" fillId="26" borderId="11" numFmtId="2" xfId="0" applyNumberFormat="1" applyFont="1" applyFill="1" applyBorder="1" applyAlignment="1">
      <alignment horizontal="left" wrapText="1"/>
    </xf>
    <xf fontId="24" fillId="0" borderId="11" numFmtId="4" xfId="0" applyNumberFormat="1" applyFont="1" applyBorder="1" applyAlignment="1">
      <alignment horizontal="right"/>
    </xf>
    <xf fontId="24" fillId="25" borderId="11" numFmtId="2" xfId="0" applyNumberFormat="1" applyFont="1" applyFill="1" applyBorder="1" applyAlignment="1">
      <alignment horizontal="left" wrapText="1"/>
    </xf>
    <xf fontId="24" fillId="25" borderId="11" numFmtId="4" xfId="0" applyNumberFormat="1" applyFont="1" applyFill="1" applyBorder="1" applyAlignment="1">
      <alignment horizontal="right" wrapText="1"/>
    </xf>
    <xf fontId="24" fillId="0" borderId="11" numFmtId="4" xfId="0" applyNumberFormat="1" applyFont="1" applyBorder="1" applyAlignment="1">
      <alignment horizontal="right" wrapText="1"/>
    </xf>
    <xf fontId="24" fillId="24" borderId="11" numFmtId="4" xfId="42" applyNumberFormat="1" applyFont="1" applyFill="1" applyBorder="1" applyAlignment="1">
      <alignment horizontal="right" wrapText="1"/>
    </xf>
    <xf fontId="24" fillId="24" borderId="11" numFmtId="4" xfId="49" applyNumberFormat="1" applyFont="1" applyFill="1" applyBorder="1" applyAlignment="1">
      <alignment horizontal="right" wrapText="1"/>
    </xf>
    <xf fontId="25" fillId="0" borderId="11" numFmtId="2" xfId="0" applyNumberFormat="1" applyFont="1" applyBorder="1" applyAlignment="1">
      <alignment horizontal="left"/>
    </xf>
    <xf fontId="26" fillId="0" borderId="11" numFmtId="4" xfId="0" applyNumberFormat="1" applyFont="1" applyBorder="1" applyAlignment="1">
      <alignment horizontal="right"/>
    </xf>
    <xf fontId="26" fillId="0" borderId="11" numFmtId="4" xfId="0" applyNumberFormat="1" applyFont="1" applyBorder="1"/>
    <xf fontId="0" fillId="0" borderId="0" numFmtId="4" xfId="0" applyNumberFormat="1"/>
    <xf fontId="20" fillId="0" borderId="11" numFmtId="4" xfId="0" applyNumberFormat="1" applyFont="1" applyBorder="1" applyAlignment="1">
      <alignment horizontal="right" wrapText="1"/>
    </xf>
    <xf fontId="24" fillId="26" borderId="11" numFmtId="4" xfId="0" applyNumberFormat="1" applyFont="1" applyFill="1" applyBorder="1" applyAlignment="1">
      <alignment horizontal="right" wrapText="1"/>
    </xf>
    <xf fontId="20" fillId="24" borderId="11" numFmtId="4" xfId="0" applyNumberFormat="1" applyFont="1" applyFill="1" applyBorder="1" applyAlignment="1">
      <alignment horizontal="right" wrapText="1"/>
    </xf>
    <xf fontId="27" fillId="0" borderId="11" numFmtId="4" xfId="0" applyNumberFormat="1" applyFont="1" applyBorder="1" applyAlignment="1">
      <alignment horizontal="right" wrapText="1"/>
    </xf>
    <xf fontId="28" fillId="0" borderId="11" numFmtId="4" xfId="0" applyNumberFormat="1" applyFont="1" applyBorder="1" applyAlignment="1">
      <alignment horizontal="right"/>
    </xf>
    <xf fontId="21" fillId="0" borderId="11" numFmtId="4" xfId="0" applyNumberFormat="1" applyFont="1" applyBorder="1" applyAlignment="1">
      <alignment horizontal="right"/>
    </xf>
    <xf fontId="20" fillId="25" borderId="11" numFmtId="4" xfId="0" applyNumberFormat="1" applyFont="1" applyFill="1" applyBorder="1" applyAlignment="1">
      <alignment horizontal="right" wrapText="1"/>
    </xf>
    <xf fontId="23" fillId="0" borderId="11" numFmtId="4" xfId="0" applyNumberFormat="1" applyFont="1" applyBorder="1" applyAlignment="1">
      <alignment horizontal="right" wrapText="1"/>
    </xf>
    <xf fontId="24" fillId="0" borderId="11" numFmtId="4" xfId="42" applyNumberFormat="1" applyFont="1" applyBorder="1" applyAlignment="1">
      <alignment horizontal="right" wrapText="1"/>
    </xf>
    <xf fontId="20" fillId="0" borderId="11" numFmtId="4" xfId="42" applyNumberFormat="1" applyFont="1" applyBorder="1" applyAlignment="1">
      <alignment horizontal="right" wrapText="1"/>
    </xf>
    <xf fontId="26" fillId="26" borderId="11" numFmtId="4" xfId="0" applyNumberFormat="1" applyFont="1" applyFill="1" applyBorder="1" applyAlignment="1">
      <alignment horizontal="right"/>
    </xf>
    <xf fontId="0" fillId="0" borderId="11" numFmtId="0" xfId="0" applyBorder="1"/>
    <xf fontId="24" fillId="0" borderId="13" numFmtId="4" xfId="0" applyNumberFormat="1" applyFont="1" applyBorder="1" applyAlignment="1">
      <alignment horizontal="right" wrapText="1"/>
    </xf>
    <xf fontId="19" fillId="0" borderId="13" numFmtId="4" xfId="0" applyNumberFormat="1" applyFont="1" applyBorder="1"/>
    <xf fontId="0" fillId="0" borderId="13" numFmtId="4" xfId="0" applyNumberFormat="1" applyBorder="1"/>
    <xf fontId="0" fillId="0" borderId="14" numFmtId="4" xfId="0" applyNumberFormat="1" applyBorder="1"/>
    <xf fontId="3" fillId="0" borderId="14" numFmtId="4" xfId="21" applyNumberFormat="1" applyFont="1" applyBorder="1" applyAlignment="1">
      <alignment horizontal="right" shrinkToFit="1" vertical="top"/>
    </xf>
    <xf fontId="20" fillId="26" borderId="13" numFmtId="1" xfId="0" applyNumberFormat="1" applyFont="1" applyFill="1" applyBorder="1" applyAlignment="1">
      <alignment horizontal="center" wrapText="1"/>
    </xf>
    <xf fontId="19" fillId="0" borderId="11" numFmtId="4" xfId="0" applyNumberFormat="1" applyFont="1" applyBorder="1"/>
    <xf fontId="0" fillId="0" borderId="11" numFmtId="4" xfId="0" applyNumberFormat="1" applyBorder="1"/>
    <xf fontId="3" fillId="0" borderId="15" numFmtId="4" xfId="21" applyNumberFormat="1" applyFont="1" applyBorder="1" applyAlignment="1">
      <alignment horizontal="right" shrinkToFit="1" vertical="top"/>
    </xf>
    <xf fontId="20" fillId="26" borderId="11" numFmtId="1" xfId="0" applyNumberFormat="1" applyFont="1" applyFill="1" applyBorder="1" applyAlignment="1">
      <alignment horizontal="center" wrapText="1"/>
    </xf>
    <xf fontId="21" fillId="26" borderId="11" numFmtId="1" xfId="0" applyNumberFormat="1" applyFont="1" applyFill="1" applyBorder="1" applyAlignment="1">
      <alignment horizontal="center" wrapText="1"/>
    </xf>
    <xf fontId="20" fillId="26" borderId="11" numFmtId="2" xfId="0" applyNumberFormat="1" applyFont="1" applyFill="1" applyBorder="1" applyAlignment="1">
      <alignment horizontal="center" wrapText="1"/>
    </xf>
    <xf fontId="0" fillId="0" borderId="15" numFmtId="2" xfId="0" applyNumberFormat="1" applyBorder="1"/>
    <xf fontId="24" fillId="24" borderId="11" numFmtId="2" xfId="0" applyNumberFormat="1" applyFont="1" applyFill="1" applyBorder="1" applyAlignment="1">
      <alignment horizontal="left" wrapText="1"/>
    </xf>
    <xf fontId="19" fillId="24" borderId="11" numFmtId="4" xfId="0" applyNumberFormat="1" applyFont="1" applyFill="1" applyBorder="1"/>
    <xf fontId="0" fillId="24" borderId="11" numFmtId="4" xfId="0" applyNumberFormat="1" applyFill="1" applyBorder="1"/>
    <xf fontId="3" fillId="24" borderId="15" numFmtId="4" xfId="21" applyNumberFormat="1" applyFont="1" applyFill="1" applyBorder="1" applyAlignment="1">
      <alignment horizontal="right" shrinkToFit="1" vertical="top"/>
    </xf>
    <xf fontId="21" fillId="26" borderId="11" numFmtId="0" xfId="0" applyFont="1" applyFill="1" applyBorder="1" applyAlignment="1">
      <alignment horizontal="center" wrapText="1"/>
    </xf>
    <xf fontId="3" fillId="0" borderId="15" numFmtId="4" xfId="21" applyNumberFormat="1" applyFont="1" applyBorder="1" applyAlignment="1">
      <alignment horizontal="right" shrinkToFit="1"/>
    </xf>
    <xf fontId="20" fillId="26" borderId="11" numFmtId="1" xfId="42" applyNumberFormat="1" applyFont="1" applyFill="1" applyBorder="1" applyAlignment="1">
      <alignment horizontal="center" wrapText="1"/>
    </xf>
    <xf fontId="0" fillId="0" borderId="15" numFmtId="4" xfId="0" applyNumberFormat="1" applyBorder="1"/>
    <xf fontId="3" fillId="0" borderId="11" numFmtId="4" xfId="21" applyNumberFormat="1" applyFont="1" applyBorder="1" applyAlignment="1">
      <alignment horizontal="right" shrinkToFit="1" vertical="top"/>
    </xf>
    <xf fontId="26" fillId="27" borderId="11" numFmtId="4" xfId="0" applyNumberFormat="1" applyFont="1" applyFill="1" applyBorder="1" applyAlignment="1">
      <alignment horizontal="right"/>
    </xf>
    <xf fontId="26" fillId="26" borderId="11" numFmtId="2" xfId="0" applyNumberFormat="1" applyFont="1" applyFill="1" applyBorder="1" applyAlignment="1">
      <alignment horizontal="right"/>
    </xf>
    <xf fontId="22" fillId="0" borderId="12" numFmtId="0" xfId="0" applyFont="1" applyBorder="1" applyAlignment="1">
      <alignment horizontal="center" vertical="center" wrapText="1"/>
    </xf>
    <xf fontId="0" fillId="0" borderId="12" numFmtId="0" xfId="0" applyBorder="1"/>
    <xf fontId="26" fillId="0" borderId="16" numFmtId="0" xfId="0" applyFont="1" applyBorder="1" applyAlignment="1">
      <alignment horizontal="center" wrapText="1"/>
    </xf>
    <xf fontId="29" fillId="0" borderId="0" numFmtId="0" xfId="0" applyFont="1"/>
    <xf fontId="26" fillId="0" borderId="16" numFmtId="0" xfId="0" applyFont="1" applyBorder="1"/>
    <xf fontId="26" fillId="0" borderId="16" numFmtId="0" xfId="0" applyFont="1" applyBorder="1" applyAlignment="1">
      <alignment horizontal="center"/>
    </xf>
    <xf fontId="24" fillId="0" borderId="16" numFmtId="0" xfId="0" applyFont="1" applyBorder="1" applyAlignment="1">
      <alignment horizontal="left" wrapText="1"/>
    </xf>
    <xf fontId="30" fillId="0" borderId="16" numFmtId="0" xfId="41" applyFont="1" applyBorder="1" applyAlignment="1">
      <alignment horizontal="left" wrapText="1"/>
    </xf>
    <xf fontId="31" fillId="0" borderId="16" numFmtId="0" xfId="41" applyFont="1" applyBorder="1" applyAlignment="1">
      <alignment horizontal="center" vertical="center" wrapText="1"/>
    </xf>
    <xf fontId="30" fillId="0" borderId="16" numFmtId="2" xfId="41" applyNumberFormat="1" applyFont="1" applyBorder="1" applyAlignment="1">
      <alignment horizontal="left" wrapText="1"/>
    </xf>
    <xf fontId="31" fillId="0" borderId="16" numFmtId="2" xfId="41" applyNumberFormat="1" applyFont="1" applyBorder="1" applyAlignment="1">
      <alignment horizontal="center" vertical="center" wrapText="1"/>
    </xf>
    <xf fontId="30" fillId="0" borderId="16" numFmtId="0" xfId="41" applyFont="1" applyBorder="1" applyAlignment="1">
      <alignment horizontal="center" vertical="center" wrapText="1"/>
    </xf>
    <xf fontId="24" fillId="24" borderId="16" numFmtId="0" xfId="0" applyFont="1" applyFill="1" applyBorder="1" applyAlignment="1">
      <alignment horizontal="left" wrapText="1"/>
    </xf>
    <xf fontId="30" fillId="0" borderId="16" numFmtId="49" xfId="41" applyNumberFormat="1" applyFont="1" applyBorder="1" applyAlignment="1">
      <alignment horizontal="left" wrapText="1"/>
    </xf>
    <xf fontId="24" fillId="24" borderId="16" numFmtId="0" xfId="0" applyFont="1" applyFill="1" applyBorder="1" applyAlignment="1">
      <alignment horizontal="left" vertical="center" wrapText="1"/>
    </xf>
    <xf fontId="31" fillId="0" borderId="16" numFmtId="0" xfId="0" applyFont="1" applyBorder="1" applyAlignment="1">
      <alignment horizontal="center" vertical="center"/>
    </xf>
    <xf fontId="31" fillId="0" borderId="16" numFmtId="0" xfId="0" applyFont="1" applyBorder="1" applyAlignment="1">
      <alignment horizontal="left"/>
    </xf>
    <xf fontId="31" fillId="0" borderId="16" numFmtId="0" xfId="41" applyFont="1" applyBorder="1" applyAlignment="1">
      <alignment horizontal="center" vertical="center"/>
    </xf>
    <xf fontId="31" fillId="0" borderId="16" numFmtId="49" xfId="41" applyNumberFormat="1" applyFont="1" applyBorder="1" applyAlignment="1">
      <alignment horizontal="center" vertical="center" wrapText="1"/>
    </xf>
    <xf fontId="30" fillId="24" borderId="16" numFmtId="49" xfId="0" applyNumberFormat="1" applyFont="1" applyFill="1" applyBorder="1" applyAlignment="1">
      <alignment horizontal="left" wrapText="1"/>
    </xf>
    <xf fontId="24" fillId="24" borderId="16" numFmtId="1" xfId="0" applyNumberFormat="1" applyFont="1" applyFill="1" applyBorder="1" applyAlignment="1">
      <alignment horizontal="center" vertical="center"/>
    </xf>
    <xf fontId="31" fillId="0" borderId="16" numFmtId="0" xfId="41" applyFont="1" applyBorder="1" applyAlignment="1">
      <alignment horizontal="left" wrapText="1"/>
    </xf>
    <xf fontId="30" fillId="0" borderId="16" numFmtId="0" xfId="41" applyFont="1" applyBorder="1" applyAlignment="1">
      <alignment horizontal="left" vertical="justify"/>
    </xf>
    <xf fontId="30" fillId="0" borderId="16" numFmtId="0" xfId="41" applyFont="1" applyBorder="1" applyAlignment="1">
      <alignment horizontal="center" vertical="center"/>
    </xf>
    <xf fontId="30" fillId="0" borderId="16" numFmtId="1" xfId="0" applyNumberFormat="1" applyFont="1" applyBorder="1" applyAlignment="1">
      <alignment horizontal="left" wrapText="1"/>
    </xf>
    <xf fontId="24" fillId="0" borderId="16" numFmtId="1" xfId="0" applyNumberFormat="1" applyFont="1" applyBorder="1" applyAlignment="1">
      <alignment horizontal="center" vertical="center"/>
    </xf>
    <xf fontId="30" fillId="24" borderId="16" numFmtId="0" xfId="0" applyFont="1" applyFill="1" applyBorder="1" applyAlignment="1">
      <alignment horizontal="left" wrapText="1"/>
    </xf>
    <xf fontId="24" fillId="24" borderId="16" numFmtId="0" xfId="0" applyFont="1" applyFill="1" applyBorder="1" applyAlignment="1">
      <alignment horizontal="center" vertical="center" wrapText="1"/>
    </xf>
    <xf fontId="0" fillId="27" borderId="0" numFmtId="0" xfId="0" applyFill="1"/>
    <xf fontId="24" fillId="0" borderId="16" numFmtId="0" xfId="0" applyFont="1" applyBorder="1" applyAlignment="1">
      <alignment horizontal="left" vertical="center" wrapText="1"/>
    </xf>
    <xf fontId="31" fillId="0" borderId="16" numFmtId="0" xfId="41" applyFont="1" applyBorder="1" applyAlignment="1">
      <alignment horizontal="center" wrapText="1"/>
    </xf>
    <xf fontId="24" fillId="24" borderId="17" numFmtId="0" xfId="0" applyFont="1" applyFill="1" applyBorder="1"/>
    <xf fontId="24" fillId="24" borderId="11" numFmtId="0" xfId="0" applyFont="1" applyFill="1" applyBorder="1"/>
    <xf fontId="32" fillId="0" borderId="17" numFmtId="0" xfId="0" applyFont="1" applyBorder="1"/>
    <xf fontId="32" fillId="0" borderId="11" numFmtId="0" xfId="0" applyFont="1" applyBorder="1"/>
    <xf fontId="24" fillId="0" borderId="16" numFmtId="1" xfId="0" applyNumberFormat="1" applyFont="1" applyBorder="1"/>
    <xf fontId="24" fillId="0" borderId="16" numFmtId="0" xfId="0" applyFont="1" applyBorder="1" applyAlignment="1">
      <alignment horizontal="center" vertical="center"/>
    </xf>
    <xf fontId="32" fillId="0" borderId="0" numFmtId="0" xfId="0" applyFont="1"/>
    <xf fontId="24" fillId="0" borderId="16" numFmtId="1" xfId="0" applyNumberFormat="1" applyFont="1" applyBorder="1" applyAlignment="1">
      <alignment wrapText="1"/>
    </xf>
    <xf fontId="22" fillId="24" borderId="0" numFmtId="0" xfId="0" applyFont="1" applyFill="1" applyAlignment="1">
      <alignment horizontal="center"/>
    </xf>
    <xf fontId="24" fillId="0" borderId="0" numFmtId="1" xfId="0" applyNumberFormat="1" applyFont="1"/>
  </cellXfs>
  <cellStyles count="51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xl39" xfId="19"/>
    <cellStyle name="xl42" xfId="20"/>
    <cellStyle name="Акцент1" xfId="21" builtinId="29"/>
    <cellStyle name="Акцент2" xfId="22" builtinId="33"/>
    <cellStyle name="Акцент3" xfId="23" builtinId="37"/>
    <cellStyle name="Акцент4" xfId="24" builtinId="41"/>
    <cellStyle name="Акцент5" xfId="25" builtinId="45"/>
    <cellStyle name="Акцент6" xfId="26" builtinId="49"/>
    <cellStyle name="Ввод " xfId="27" builtinId="20"/>
    <cellStyle name="Вывод" xfId="28" builtinId="21"/>
    <cellStyle name="Вычисление" xfId="29" builtinId="22"/>
    <cellStyle name="Денежный" xfId="30" builtinId="4"/>
    <cellStyle name="Денежный [0]" xfId="31" builtinId="7"/>
    <cellStyle name="Заголовок 1" xfId="32" builtinId="16"/>
    <cellStyle name="Заголовок 2" xfId="33" builtinId="17"/>
    <cellStyle name="Заголовок 3" xfId="34" builtinId="18"/>
    <cellStyle name="Заголовок 4" xfId="35" builtinId="19"/>
    <cellStyle name="Итог" xfId="36" builtinId="25"/>
    <cellStyle name="Контрольная ячейка" xfId="37" builtinId="23"/>
    <cellStyle name="Название" xfId="38" builtinId="15"/>
    <cellStyle name="Нейтральный" xfId="39" builtinId="28"/>
    <cellStyle name="Обычный" xfId="0" builtinId="0"/>
    <cellStyle name="Обычный 2" xfId="40"/>
    <cellStyle name="Обычный_Лист1" xfId="41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Связанная ячейка" xfId="46" builtinId="24"/>
    <cellStyle name="Текст предупреждения" xfId="47" builtinId="11"/>
    <cellStyle name="Финансовый" xfId="48" builtinId="3"/>
    <cellStyle name="Финансовый [0]" xfId="49" builtinId="6"/>
    <cellStyle name="Хороший" xfId="5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A1" activeCellId="0" sqref="A1:E45"/>
    </sheetView>
  </sheetViews>
  <sheetFormatPr baseColWidth="8" customHeight="1" defaultRowHeight="12.5"/>
  <cols>
    <col customWidth="1" min="1" max="1" width="25.726600000000001"/>
    <col customWidth="1" min="2" max="2" width="10.8164"/>
    <col customWidth="1" min="3" max="3" width="11.8164"/>
    <col customWidth="1" min="4" max="4" width="12.1797"/>
    <col customWidth="1" min="5" max="5" width="12.453099999999999"/>
  </cols>
  <sheetData>
    <row r="1" ht="12.5">
      <c r="A1" s="1"/>
      <c r="B1" s="1"/>
      <c r="C1" s="1"/>
      <c r="D1" s="1"/>
      <c r="E1" s="1"/>
    </row>
    <row r="2" ht="12.5">
      <c r="A2" s="1"/>
      <c r="B2" s="1"/>
      <c r="C2" s="1"/>
      <c r="D2" s="1"/>
      <c r="E2" s="1"/>
    </row>
    <row r="3" ht="9.75" customHeight="1">
      <c r="A3" s="1"/>
      <c r="B3" s="1"/>
      <c r="C3" s="1"/>
      <c r="D3" s="1"/>
      <c r="E3" s="1"/>
    </row>
    <row r="4" ht="12.75" hidden="1" customHeight="1">
      <c r="A4" s="1"/>
      <c r="B4" s="1"/>
      <c r="C4" s="1"/>
      <c r="D4" s="1"/>
      <c r="E4" s="1"/>
    </row>
    <row r="5" ht="12.75" customHeight="1">
      <c r="A5" s="2"/>
      <c r="B5" s="3"/>
      <c r="C5" s="3"/>
      <c r="D5" s="3"/>
      <c r="E5" s="3"/>
    </row>
    <row r="6" ht="12.75" customHeight="1">
      <c r="A6" s="2"/>
      <c r="B6" s="4"/>
      <c r="C6" s="4"/>
      <c r="D6" s="4"/>
      <c r="E6" s="4"/>
    </row>
    <row r="7" ht="12.75" customHeight="1">
      <c r="A7" s="2"/>
      <c r="B7" s="4"/>
      <c r="C7" s="4"/>
      <c r="D7" s="4"/>
      <c r="E7" s="4"/>
    </row>
    <row r="8" ht="19.5" customHeight="1">
      <c r="A8" s="2"/>
      <c r="B8" s="4"/>
      <c r="C8" s="4"/>
      <c r="D8" s="4"/>
      <c r="E8" s="4"/>
      <c r="H8" s="5"/>
      <c r="I8" s="5"/>
    </row>
    <row r="9" ht="8.25" customHeight="1">
      <c r="A9" s="2"/>
      <c r="B9" s="4"/>
      <c r="C9" s="4"/>
      <c r="D9" s="4"/>
      <c r="E9" s="4"/>
      <c r="H9" s="6"/>
      <c r="I9" s="6"/>
    </row>
    <row r="10" ht="17.5" customHeight="1">
      <c r="A10" s="7"/>
      <c r="B10" s="8"/>
      <c r="C10" s="8"/>
      <c r="D10" s="8"/>
      <c r="E10" s="8"/>
      <c r="H10" s="9"/>
      <c r="I10" s="9"/>
    </row>
    <row r="11" ht="17.5" customHeight="1">
      <c r="A11" s="7"/>
      <c r="B11" s="10"/>
      <c r="C11" s="10"/>
      <c r="D11" s="10"/>
      <c r="E11" s="10"/>
      <c r="H11" s="11"/>
      <c r="I11" s="11"/>
    </row>
    <row r="12" ht="17.5" customHeight="1">
      <c r="A12" s="7"/>
      <c r="B12" s="8"/>
      <c r="C12" s="8"/>
      <c r="D12" s="8"/>
      <c r="E12" s="8"/>
      <c r="H12" s="12"/>
      <c r="I12" s="12"/>
    </row>
    <row r="13" ht="17.5" customHeight="1">
      <c r="A13" s="7"/>
      <c r="B13" s="8"/>
      <c r="C13" s="8"/>
      <c r="D13" s="8"/>
      <c r="E13" s="8"/>
      <c r="H13" s="11"/>
      <c r="I13" s="11"/>
    </row>
    <row r="14" ht="17.5" customHeight="1">
      <c r="A14" s="7"/>
      <c r="B14" s="8"/>
      <c r="C14" s="8"/>
      <c r="D14" s="8"/>
      <c r="E14" s="8"/>
      <c r="H14" s="11"/>
      <c r="I14" s="11"/>
    </row>
    <row r="15" ht="17.5" customHeight="1">
      <c r="A15" s="7"/>
      <c r="B15" s="8"/>
      <c r="C15" s="8"/>
      <c r="D15" s="8"/>
      <c r="E15" s="8"/>
      <c r="H15" s="11"/>
      <c r="I15" s="11"/>
    </row>
    <row r="16" ht="17.5" customHeight="1">
      <c r="A16" s="7"/>
      <c r="B16" s="8"/>
      <c r="C16" s="8"/>
      <c r="D16" s="8"/>
      <c r="E16" s="8"/>
      <c r="H16" s="11"/>
      <c r="I16" s="11"/>
    </row>
    <row r="17" ht="17.5" customHeight="1">
      <c r="A17" s="7"/>
      <c r="B17" s="8"/>
      <c r="C17" s="8"/>
      <c r="D17" s="8"/>
      <c r="E17" s="8"/>
      <c r="H17" s="11"/>
      <c r="I17" s="11"/>
    </row>
    <row r="18" ht="17.5" customHeight="1">
      <c r="A18" s="13"/>
      <c r="B18" s="8"/>
      <c r="C18" s="8"/>
      <c r="D18" s="8"/>
      <c r="E18" s="8"/>
      <c r="H18" s="11"/>
      <c r="I18" s="11"/>
    </row>
    <row r="19" ht="17.5" customHeight="1">
      <c r="A19" s="7"/>
      <c r="B19" s="8"/>
      <c r="C19" s="8"/>
      <c r="D19" s="8"/>
      <c r="E19" s="8"/>
      <c r="H19" s="11"/>
      <c r="I19" s="11"/>
    </row>
    <row r="20" ht="17.5" customHeight="1">
      <c r="A20" s="7"/>
      <c r="B20" s="8"/>
      <c r="C20" s="8"/>
      <c r="D20" s="8"/>
      <c r="E20" s="8"/>
      <c r="H20" s="11"/>
      <c r="I20" s="11"/>
    </row>
    <row r="21" ht="17.5" customHeight="1">
      <c r="A21" s="7"/>
      <c r="B21" s="8"/>
      <c r="C21" s="8"/>
      <c r="D21" s="8"/>
      <c r="E21" s="8"/>
      <c r="H21" s="11"/>
      <c r="I21" s="11"/>
    </row>
    <row r="22" ht="17.5" customHeight="1">
      <c r="A22" s="7"/>
      <c r="B22" s="8"/>
      <c r="C22" s="8"/>
      <c r="D22" s="8"/>
      <c r="E22" s="8"/>
      <c r="H22" s="11"/>
      <c r="I22" s="11"/>
    </row>
    <row r="23" ht="17.5" customHeight="1">
      <c r="A23" s="7"/>
      <c r="B23" s="8"/>
      <c r="C23" s="8"/>
      <c r="D23" s="8"/>
      <c r="E23" s="8"/>
      <c r="H23" s="11"/>
      <c r="I23" s="11"/>
    </row>
    <row r="24" ht="17.5" customHeight="1">
      <c r="A24" s="7"/>
      <c r="B24" s="8"/>
      <c r="C24" s="8"/>
      <c r="D24" s="8"/>
      <c r="E24" s="8"/>
      <c r="H24" s="11"/>
      <c r="I24" s="11"/>
    </row>
    <row r="25" ht="17.5" customHeight="1">
      <c r="A25" s="7"/>
      <c r="B25" s="8"/>
      <c r="C25" s="8"/>
      <c r="D25" s="8"/>
      <c r="E25" s="8"/>
      <c r="H25" s="11"/>
      <c r="I25" s="11"/>
    </row>
    <row r="26" ht="17.5" customHeight="1">
      <c r="A26" s="7"/>
      <c r="B26" s="8"/>
      <c r="C26" s="8"/>
      <c r="D26" s="8"/>
      <c r="E26" s="8"/>
      <c r="H26" s="11"/>
      <c r="I26" s="11"/>
    </row>
    <row r="27" ht="17.5" customHeight="1">
      <c r="A27" s="7"/>
      <c r="B27" s="8"/>
      <c r="C27" s="8"/>
      <c r="D27" s="8"/>
      <c r="E27" s="8"/>
      <c r="H27" s="11"/>
      <c r="I27" s="11"/>
    </row>
    <row r="28" ht="17.5" customHeight="1">
      <c r="A28" s="7"/>
      <c r="B28" s="8"/>
      <c r="C28" s="8"/>
      <c r="D28" s="8"/>
      <c r="E28" s="8"/>
      <c r="H28" s="11"/>
      <c r="I28" s="11"/>
    </row>
    <row r="29" ht="17.5" customHeight="1">
      <c r="A29" s="7"/>
      <c r="B29" s="8"/>
      <c r="C29" s="8"/>
      <c r="D29" s="8"/>
      <c r="E29" s="8"/>
      <c r="H29" s="11"/>
      <c r="I29" s="11"/>
    </row>
    <row r="30" ht="17.5" customHeight="1">
      <c r="A30" s="13"/>
      <c r="B30" s="8"/>
      <c r="C30" s="8"/>
      <c r="D30" s="14"/>
      <c r="E30" s="14"/>
      <c r="H30" s="11"/>
      <c r="I30" s="11"/>
    </row>
    <row r="31" ht="17.5" customHeight="1">
      <c r="A31" s="7"/>
      <c r="B31" s="8"/>
      <c r="C31" s="8"/>
      <c r="D31" s="14"/>
      <c r="E31" s="14"/>
      <c r="H31" s="11"/>
      <c r="I31" s="11"/>
    </row>
    <row r="32" ht="17.5" customHeight="1">
      <c r="A32" s="7"/>
      <c r="B32" s="8"/>
      <c r="C32" s="8"/>
      <c r="D32" s="8"/>
      <c r="E32" s="8"/>
      <c r="H32" s="11"/>
      <c r="I32" s="11"/>
    </row>
    <row r="33" ht="17.5" customHeight="1">
      <c r="A33" s="7"/>
      <c r="B33" s="8"/>
      <c r="C33" s="8"/>
      <c r="D33" s="8"/>
      <c r="E33" s="8"/>
      <c r="H33" s="11"/>
      <c r="I33" s="11"/>
    </row>
    <row r="34" ht="17.5" customHeight="1">
      <c r="A34" s="7"/>
      <c r="B34" s="8"/>
      <c r="C34" s="8"/>
      <c r="D34" s="8"/>
      <c r="E34" s="8"/>
      <c r="H34" s="11"/>
      <c r="I34" s="11"/>
    </row>
    <row r="35" ht="17.5" customHeight="1">
      <c r="A35" s="7"/>
      <c r="B35" s="8"/>
      <c r="C35" s="8"/>
      <c r="D35" s="8"/>
      <c r="E35" s="15"/>
      <c r="H35" s="11"/>
      <c r="I35" s="11"/>
    </row>
    <row r="36" ht="17.5" customHeight="1">
      <c r="A36" s="7"/>
      <c r="B36" s="8"/>
      <c r="C36" s="8"/>
      <c r="D36" s="8"/>
      <c r="E36" s="8"/>
      <c r="H36" s="11"/>
      <c r="I36" s="11"/>
    </row>
    <row r="37" ht="17.5" customHeight="1">
      <c r="A37" s="7"/>
      <c r="B37" s="16"/>
      <c r="C37" s="16"/>
      <c r="D37" s="14"/>
      <c r="E37" s="14"/>
      <c r="H37" s="11"/>
      <c r="I37" s="11"/>
    </row>
    <row r="38" ht="17.5" customHeight="1">
      <c r="A38" s="7"/>
      <c r="B38" s="8"/>
      <c r="C38" s="8"/>
      <c r="D38" s="8"/>
      <c r="E38" s="8"/>
      <c r="H38" s="17"/>
      <c r="I38" s="17"/>
    </row>
    <row r="39" ht="17.5" customHeight="1">
      <c r="A39" s="7"/>
      <c r="B39" s="8"/>
      <c r="C39" s="8"/>
      <c r="D39" s="8"/>
      <c r="E39" s="8"/>
      <c r="H39" s="11"/>
      <c r="I39" s="11"/>
    </row>
    <row r="40" ht="17.5" customHeight="1">
      <c r="A40" s="7"/>
      <c r="B40" s="8"/>
      <c r="C40" s="8"/>
      <c r="D40" s="8"/>
      <c r="E40" s="8"/>
      <c r="H40" s="11"/>
      <c r="I40" s="11"/>
    </row>
    <row r="41" ht="17.5" customHeight="1">
      <c r="A41" s="7"/>
      <c r="B41" s="14"/>
      <c r="C41" s="14"/>
      <c r="D41" s="16"/>
      <c r="E41" s="16"/>
      <c r="H41" s="11"/>
      <c r="I41" s="11"/>
    </row>
    <row r="42" ht="17.5" customHeight="1">
      <c r="A42" s="7"/>
      <c r="B42" s="8"/>
      <c r="C42" s="8"/>
      <c r="D42" s="8"/>
      <c r="E42" s="8"/>
      <c r="H42" s="18"/>
      <c r="I42" s="18"/>
    </row>
    <row r="43" ht="15">
      <c r="A43" s="19"/>
      <c r="B43" s="16"/>
      <c r="C43" s="16"/>
      <c r="D43" s="16"/>
      <c r="E43" s="16"/>
      <c r="H43" s="11"/>
      <c r="I43" s="11"/>
    </row>
    <row r="44" ht="15">
      <c r="H44" s="17"/>
      <c r="I44" s="17"/>
    </row>
    <row r="45" ht="12.5">
      <c r="H45" s="20"/>
      <c r="I45" s="20"/>
    </row>
    <row r="46" ht="12.5">
      <c r="H46" s="20"/>
      <c r="I46" s="20"/>
    </row>
    <row r="47" ht="12.5">
      <c r="H47" s="20"/>
      <c r="I47" s="20"/>
    </row>
    <row r="48" ht="12.5">
      <c r="H48" s="20"/>
      <c r="I48" s="20"/>
    </row>
    <row r="49" ht="12.5">
      <c r="H49" s="20"/>
      <c r="I49" s="20"/>
    </row>
    <row r="50" ht="12.5">
      <c r="H50" s="20"/>
      <c r="I50" s="20"/>
    </row>
    <row r="51" ht="12.5">
      <c r="H51" s="20"/>
      <c r="I51" s="20"/>
    </row>
    <row r="52" ht="12.5">
      <c r="H52" s="20"/>
      <c r="I52" s="20"/>
    </row>
    <row r="53" ht="12.5">
      <c r="H53" s="20"/>
      <c r="I53" s="20"/>
    </row>
    <row r="54" ht="12.5">
      <c r="H54" s="20"/>
      <c r="I54" s="20"/>
    </row>
    <row r="55" ht="12.5">
      <c r="H55" s="20"/>
      <c r="I55" s="20"/>
    </row>
    <row r="56" ht="12.5">
      <c r="H56" s="20"/>
      <c r="I56" s="20"/>
    </row>
    <row r="57" ht="12.5">
      <c r="H57" s="20"/>
      <c r="I57" s="20"/>
    </row>
    <row r="58" ht="12.5">
      <c r="H58" s="20"/>
      <c r="I58" s="20"/>
    </row>
    <row r="59" ht="12.5">
      <c r="H59" s="20"/>
      <c r="I59" s="20"/>
    </row>
    <row r="60" ht="12.5">
      <c r="H60" s="20"/>
      <c r="I60" s="20"/>
    </row>
    <row r="61" ht="12.5">
      <c r="H61" s="20"/>
      <c r="I61" s="20"/>
    </row>
    <row r="62" ht="12.5">
      <c r="H62" s="20"/>
      <c r="I62" s="20"/>
    </row>
    <row r="63" ht="12.5">
      <c r="H63" s="20"/>
      <c r="I63" s="20"/>
    </row>
    <row r="64" ht="12.5">
      <c r="H64" s="20"/>
      <c r="I64" s="20"/>
    </row>
    <row r="65" ht="12.5">
      <c r="H65" s="20"/>
      <c r="I65" s="20"/>
    </row>
    <row r="66" ht="12.5">
      <c r="H66" s="20"/>
      <c r="I66" s="20"/>
    </row>
    <row r="67" ht="12.5">
      <c r="H67" s="20"/>
      <c r="I67" s="20"/>
    </row>
    <row r="68" ht="12.5">
      <c r="H68" s="20"/>
      <c r="I68" s="20"/>
    </row>
    <row r="69" ht="12.5">
      <c r="H69" s="20"/>
      <c r="I69" s="20"/>
    </row>
    <row r="70" ht="12.5">
      <c r="H70" s="20"/>
      <c r="I70" s="20"/>
    </row>
    <row r="71" ht="12.5">
      <c r="H71" s="20"/>
      <c r="I71" s="20"/>
    </row>
    <row r="72" ht="12.5">
      <c r="H72" s="20"/>
      <c r="I72" s="20"/>
    </row>
  </sheetData>
  <mergeCells count="9">
    <mergeCell ref="A1:E4"/>
    <mergeCell ref="A5:A9"/>
    <mergeCell ref="B5:C5"/>
    <mergeCell ref="D5:E5"/>
    <mergeCell ref="B6:B9"/>
    <mergeCell ref="C6:C9"/>
    <mergeCell ref="D6:D9"/>
    <mergeCell ref="E6:E9"/>
    <mergeCell ref="H8:I8"/>
  </mergeCells>
  <printOptions headings="0" gridLines="0"/>
  <pageMargins left="1.1499999999999999" right="0.75" top="1" bottom="1" header="0.5" footer="0.5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B1" activeCellId="0" sqref="B1:E41"/>
    </sheetView>
  </sheetViews>
  <sheetFormatPr baseColWidth="8" customHeight="1" defaultRowHeight="12.5"/>
  <cols>
    <col customWidth="1" min="2" max="2" width="20.269500000000001"/>
    <col customWidth="1" min="3" max="3" width="22.1797"/>
    <col customWidth="1" min="4" max="4" width="12.726599999999999"/>
    <col customWidth="1" min="5" max="5" width="22"/>
  </cols>
  <sheetData>
    <row r="3" ht="15">
      <c r="B3" s="21"/>
      <c r="C3" s="22"/>
      <c r="D3" s="22"/>
      <c r="E3" s="22"/>
    </row>
    <row r="4" ht="15">
      <c r="B4" s="21"/>
      <c r="C4" s="22"/>
      <c r="D4" s="22"/>
      <c r="E4" s="22"/>
    </row>
    <row r="5" ht="15">
      <c r="B5" s="21"/>
      <c r="C5" s="22"/>
      <c r="D5" s="22"/>
      <c r="E5" s="22"/>
    </row>
    <row r="6" ht="15">
      <c r="B6" s="21"/>
      <c r="C6" s="22"/>
      <c r="D6" s="22"/>
      <c r="E6" s="22"/>
    </row>
    <row r="7" ht="15">
      <c r="B7" s="21"/>
      <c r="C7" s="22"/>
      <c r="D7" s="22"/>
      <c r="E7" s="22"/>
    </row>
    <row r="8" ht="15">
      <c r="B8" s="21"/>
      <c r="C8" s="22"/>
      <c r="D8" s="22"/>
      <c r="E8" s="22"/>
    </row>
    <row r="9" ht="15">
      <c r="B9" s="21"/>
      <c r="C9" s="22"/>
      <c r="D9" s="22"/>
      <c r="E9" s="22"/>
    </row>
    <row r="10" ht="15">
      <c r="B10" s="21"/>
      <c r="C10" s="22"/>
      <c r="D10" s="22"/>
      <c r="E10" s="22"/>
    </row>
    <row r="11" ht="15">
      <c r="B11" s="21"/>
      <c r="C11" s="22"/>
      <c r="D11" s="22"/>
      <c r="E11" s="22"/>
    </row>
    <row r="12" ht="15">
      <c r="B12" s="21"/>
      <c r="C12" s="22"/>
      <c r="D12" s="22"/>
      <c r="E12" s="22"/>
    </row>
    <row r="13" ht="15">
      <c r="B13" s="21"/>
      <c r="C13" s="22"/>
      <c r="D13" s="22"/>
      <c r="E13" s="22"/>
    </row>
    <row r="14" ht="15">
      <c r="B14" s="21"/>
      <c r="C14" s="22"/>
      <c r="D14" s="22"/>
      <c r="E14" s="22"/>
    </row>
    <row r="15" ht="15">
      <c r="B15" s="21"/>
      <c r="C15" s="22"/>
      <c r="D15" s="22"/>
      <c r="E15" s="22"/>
    </row>
    <row r="16" ht="15">
      <c r="B16" s="21"/>
      <c r="C16" s="22"/>
      <c r="D16" s="22"/>
      <c r="E16" s="22"/>
    </row>
    <row r="17" ht="15">
      <c r="B17" s="21"/>
      <c r="C17" s="22"/>
      <c r="D17" s="22"/>
      <c r="E17" s="22"/>
    </row>
    <row r="18" ht="15">
      <c r="B18" s="21"/>
      <c r="C18" s="22"/>
      <c r="D18" s="22"/>
      <c r="E18" s="22"/>
    </row>
    <row r="19" ht="15">
      <c r="B19" s="21"/>
      <c r="C19" s="22"/>
      <c r="D19" s="22"/>
      <c r="E19" s="22"/>
    </row>
    <row r="20" ht="15">
      <c r="B20" s="21"/>
      <c r="C20" s="22"/>
      <c r="D20" s="22"/>
      <c r="E20" s="22"/>
    </row>
    <row r="21" ht="15">
      <c r="B21" s="21"/>
      <c r="C21" s="22"/>
      <c r="D21" s="22"/>
      <c r="E21" s="22"/>
    </row>
    <row r="22" ht="15">
      <c r="B22" s="21"/>
      <c r="C22" s="22"/>
      <c r="D22" s="22"/>
      <c r="E22" s="22"/>
    </row>
    <row r="23" ht="15">
      <c r="B23" s="21"/>
      <c r="C23" s="22"/>
      <c r="D23" s="22"/>
      <c r="E23" s="22"/>
    </row>
    <row r="24" ht="15">
      <c r="B24" s="21"/>
      <c r="C24" s="22"/>
      <c r="D24" s="22"/>
      <c r="E24" s="22"/>
    </row>
    <row r="25" ht="15">
      <c r="B25" s="21"/>
      <c r="C25" s="22"/>
      <c r="D25" s="22"/>
      <c r="E25" s="22"/>
    </row>
    <row r="26" ht="15">
      <c r="B26" s="21"/>
      <c r="C26" s="22"/>
      <c r="D26" s="22"/>
      <c r="E26" s="22"/>
    </row>
    <row r="27" ht="15">
      <c r="B27" s="21"/>
      <c r="C27" s="22"/>
      <c r="D27" s="22"/>
      <c r="E27" s="22"/>
    </row>
    <row r="28" ht="15">
      <c r="B28" s="21"/>
      <c r="C28" s="22"/>
      <c r="D28" s="22"/>
      <c r="E28" s="22"/>
    </row>
    <row r="29" ht="15">
      <c r="B29" s="21"/>
      <c r="C29" s="22"/>
      <c r="D29" s="22"/>
      <c r="E29" s="22"/>
    </row>
    <row r="30" ht="15">
      <c r="B30" s="21"/>
      <c r="C30" s="22"/>
      <c r="D30" s="22"/>
      <c r="E30" s="22"/>
    </row>
    <row r="31" ht="15">
      <c r="B31" s="21"/>
      <c r="C31" s="22"/>
      <c r="D31" s="22"/>
      <c r="E31" s="22"/>
    </row>
    <row r="32" ht="15">
      <c r="B32" s="21"/>
      <c r="C32" s="22"/>
      <c r="D32" s="22"/>
      <c r="E32" s="22"/>
    </row>
    <row r="33" ht="15">
      <c r="B33" s="21"/>
      <c r="C33" s="23"/>
      <c r="D33" s="23"/>
      <c r="E33" s="23"/>
    </row>
    <row r="34" ht="15">
      <c r="B34" s="21"/>
      <c r="C34" s="22"/>
      <c r="D34" s="22"/>
      <c r="E34" s="22"/>
    </row>
    <row r="35" ht="15">
      <c r="B35" s="21"/>
      <c r="C35" s="22"/>
      <c r="D35" s="22"/>
      <c r="E35" s="22"/>
    </row>
    <row r="36" ht="15">
      <c r="B36" s="21"/>
      <c r="C36" s="22"/>
      <c r="D36" s="22"/>
      <c r="E36" s="24"/>
    </row>
    <row r="37" ht="15">
      <c r="B37" s="21"/>
      <c r="C37" s="22"/>
      <c r="D37" s="22"/>
      <c r="E37" s="22"/>
    </row>
    <row r="38" ht="15">
      <c r="B38" s="25"/>
      <c r="C38" s="26"/>
      <c r="D38" s="26"/>
      <c r="E38" s="26"/>
    </row>
  </sheetData>
  <printOptions headings="0" gridLines="0"/>
  <pageMargins left="0.75" right="0.75" top="1" bottom="1" header="0.5" footer="0.5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60">
      <selection activeCell="B50" activeCellId="0" sqref="B50"/>
    </sheetView>
  </sheetViews>
  <sheetFormatPr baseColWidth="8" customHeight="1" defaultRowHeight="12.5"/>
  <cols>
    <col customWidth="1" min="2" max="2" width="34.179699999999997"/>
  </cols>
  <sheetData>
    <row r="1" ht="6.75" customHeight="1"/>
    <row r="2" ht="11.25" hidden="1" customHeight="1"/>
    <row r="3" ht="12.5" hidden="1"/>
    <row r="4" ht="12.5" hidden="1">
      <c r="B4" s="27" t="s">
        <v>0</v>
      </c>
    </row>
    <row r="5" ht="12.5" hidden="1">
      <c r="B5" s="27"/>
    </row>
    <row r="6" ht="12.5" hidden="1">
      <c r="B6" s="27"/>
    </row>
    <row r="7" ht="12.5">
      <c r="B7" s="27"/>
    </row>
    <row r="8" ht="17.25">
      <c r="B8" s="27">
        <v>1</v>
      </c>
    </row>
    <row r="9" ht="17.25">
      <c r="A9">
        <v>1</v>
      </c>
      <c r="B9" s="28" t="s">
        <v>1</v>
      </c>
    </row>
    <row r="10" ht="17.25">
      <c r="A10">
        <v>2</v>
      </c>
      <c r="B10" s="28" t="s">
        <v>2</v>
      </c>
    </row>
    <row r="11" ht="17.25">
      <c r="A11">
        <v>3</v>
      </c>
      <c r="B11" s="28" t="s">
        <v>3</v>
      </c>
    </row>
    <row r="12" ht="17.25">
      <c r="A12">
        <v>4</v>
      </c>
      <c r="B12" s="28" t="s">
        <v>4</v>
      </c>
    </row>
    <row r="13" ht="17.25">
      <c r="A13">
        <v>5</v>
      </c>
      <c r="B13" s="28" t="s">
        <v>5</v>
      </c>
    </row>
    <row r="14" ht="17.25">
      <c r="A14">
        <v>6</v>
      </c>
      <c r="B14" s="28" t="s">
        <v>6</v>
      </c>
    </row>
    <row r="15" ht="17.25">
      <c r="A15">
        <v>7</v>
      </c>
      <c r="B15" s="28" t="s">
        <v>7</v>
      </c>
    </row>
    <row r="16" ht="17.25">
      <c r="A16">
        <v>8</v>
      </c>
      <c r="B16" s="28" t="s">
        <v>8</v>
      </c>
    </row>
    <row r="17" ht="17.25">
      <c r="A17">
        <v>9</v>
      </c>
      <c r="B17" s="28" t="s">
        <v>9</v>
      </c>
    </row>
    <row r="18" ht="17.25">
      <c r="A18">
        <v>10</v>
      </c>
      <c r="B18" s="28" t="s">
        <v>10</v>
      </c>
    </row>
    <row r="19" ht="17.25">
      <c r="A19">
        <v>11</v>
      </c>
      <c r="B19" s="28" t="s">
        <v>11</v>
      </c>
    </row>
    <row r="20" ht="17.25">
      <c r="A20">
        <v>12</v>
      </c>
      <c r="B20" s="28" t="s">
        <v>12</v>
      </c>
    </row>
    <row r="21" ht="17.25">
      <c r="A21">
        <v>13</v>
      </c>
      <c r="B21" s="29" t="s">
        <v>13</v>
      </c>
    </row>
    <row r="22" ht="17.25">
      <c r="A22">
        <v>14</v>
      </c>
      <c r="B22" s="28" t="s">
        <v>14</v>
      </c>
    </row>
    <row r="23" ht="17.25">
      <c r="A23">
        <v>15</v>
      </c>
      <c r="B23" s="28" t="s">
        <v>15</v>
      </c>
    </row>
    <row r="24" ht="17.25">
      <c r="A24">
        <v>16</v>
      </c>
      <c r="B24" s="28" t="s">
        <v>16</v>
      </c>
    </row>
    <row r="25" ht="17.25">
      <c r="A25">
        <v>17</v>
      </c>
      <c r="B25" s="28" t="s">
        <v>17</v>
      </c>
    </row>
    <row r="26" ht="17.25">
      <c r="A26">
        <v>18</v>
      </c>
      <c r="B26" s="28" t="s">
        <v>18</v>
      </c>
    </row>
    <row r="27" ht="17.25">
      <c r="A27">
        <v>19</v>
      </c>
      <c r="B27" s="28" t="s">
        <v>19</v>
      </c>
    </row>
    <row r="28" ht="17.25">
      <c r="A28">
        <v>20</v>
      </c>
      <c r="B28" s="28" t="s">
        <v>20</v>
      </c>
    </row>
    <row r="29" ht="17.25">
      <c r="A29">
        <v>21</v>
      </c>
      <c r="B29" s="28" t="s">
        <v>21</v>
      </c>
    </row>
    <row r="30" ht="17.25">
      <c r="A30">
        <v>22</v>
      </c>
      <c r="B30" s="28" t="s">
        <v>22</v>
      </c>
    </row>
    <row r="31" ht="17.25">
      <c r="A31">
        <v>23</v>
      </c>
      <c r="B31" s="28" t="s">
        <v>23</v>
      </c>
    </row>
    <row r="32" ht="17.25">
      <c r="A32">
        <v>24</v>
      </c>
      <c r="B32" s="28" t="s">
        <v>24</v>
      </c>
    </row>
    <row r="33" ht="17.25">
      <c r="A33">
        <v>25</v>
      </c>
      <c r="B33" s="28" t="s">
        <v>25</v>
      </c>
    </row>
    <row r="34" ht="17.25">
      <c r="A34">
        <v>26</v>
      </c>
      <c r="B34" s="28" t="s">
        <v>26</v>
      </c>
    </row>
    <row r="35" ht="17.25">
      <c r="A35">
        <v>27</v>
      </c>
      <c r="B35" s="28" t="s">
        <v>27</v>
      </c>
    </row>
    <row r="36" ht="17.25">
      <c r="A36">
        <v>28</v>
      </c>
      <c r="B36" s="28" t="s">
        <v>28</v>
      </c>
    </row>
    <row r="37" ht="17.25">
      <c r="A37">
        <v>29</v>
      </c>
      <c r="B37" s="28" t="s">
        <v>29</v>
      </c>
    </row>
    <row r="38" ht="17.25">
      <c r="A38">
        <v>30</v>
      </c>
      <c r="B38" s="28" t="s">
        <v>30</v>
      </c>
    </row>
    <row r="39" ht="17.25">
      <c r="A39">
        <v>31</v>
      </c>
      <c r="B39" s="28" t="s">
        <v>31</v>
      </c>
    </row>
    <row r="40" ht="17.25">
      <c r="A40">
        <v>32</v>
      </c>
      <c r="B40" s="28" t="s">
        <v>32</v>
      </c>
    </row>
    <row r="41" ht="17.25">
      <c r="A41">
        <v>33</v>
      </c>
      <c r="B41" s="28" t="s">
        <v>33</v>
      </c>
    </row>
    <row r="42" ht="17.25">
      <c r="A42">
        <v>34</v>
      </c>
      <c r="B42" s="28" t="s">
        <v>34</v>
      </c>
    </row>
    <row r="43" ht="17.25">
      <c r="A43">
        <v>35</v>
      </c>
      <c r="B43" s="28" t="s">
        <v>35</v>
      </c>
    </row>
    <row r="44" ht="16.5">
      <c r="B44" s="30" t="s">
        <v>36</v>
      </c>
    </row>
  </sheetData>
  <mergeCells count="1">
    <mergeCell ref="B4:B7"/>
  </mergeCells>
  <printOptions headings="0" gridLines="0"/>
  <pageMargins left="0.75" right="0.75" top="1" bottom="1" header="0.5" footer="0.5"/>
  <pageSetup blackAndWhite="0" cellComments="none" copies="1" draft="0" errors="displayed" firstPageNumber="1" fitToHeight="1" fitToWidth="1" horizontalDpi="600" orientation="portrait" pageOrder="downThenOver" paperSize="9" scale="92" useFirstPageNumber="0" usePrinterDefaults="1" verticalDpi="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C3" activeCellId="0" sqref="C3:G48"/>
    </sheetView>
  </sheetViews>
  <sheetFormatPr baseColWidth="8" customHeight="1" defaultRowHeight="12.5"/>
  <cols>
    <col customWidth="1" min="3" max="3" width="29.542999999999999"/>
    <col customWidth="1" min="4" max="4" width="21"/>
    <col customWidth="1" min="5" max="5" width="18.726600000000001"/>
    <col customWidth="1" min="6" max="6" width="18.453099999999999"/>
    <col customWidth="1" min="7" max="7" width="18"/>
  </cols>
  <sheetData>
    <row r="3" ht="17.25">
      <c r="C3" s="31"/>
      <c r="D3" s="32"/>
      <c r="E3" s="32"/>
      <c r="F3" s="33"/>
      <c r="G3" s="34"/>
    </row>
    <row r="4" ht="17.25">
      <c r="C4" s="35"/>
      <c r="D4" s="32"/>
      <c r="E4" s="32"/>
      <c r="F4" s="33"/>
      <c r="G4" s="34"/>
    </row>
    <row r="5" ht="17.25">
      <c r="C5" s="31"/>
      <c r="D5" s="32"/>
      <c r="E5" s="32"/>
      <c r="F5" s="33"/>
      <c r="G5" s="34"/>
    </row>
    <row r="6" ht="17.25">
      <c r="C6" s="31"/>
      <c r="D6" s="32"/>
      <c r="E6" s="32"/>
      <c r="F6" s="33"/>
      <c r="G6" s="34"/>
    </row>
    <row r="7" ht="17.25">
      <c r="C7" s="31"/>
      <c r="D7" s="32"/>
      <c r="E7" s="32"/>
      <c r="F7" s="33"/>
      <c r="G7" s="34"/>
    </row>
    <row r="8" ht="17.25">
      <c r="C8" s="31"/>
      <c r="D8" s="32"/>
      <c r="E8" s="32"/>
      <c r="F8" s="33"/>
      <c r="G8" s="34"/>
    </row>
    <row r="9" ht="17.25">
      <c r="C9" s="31"/>
      <c r="D9" s="32"/>
      <c r="E9" s="32"/>
      <c r="F9" s="33"/>
      <c r="G9" s="34"/>
    </row>
    <row r="10" ht="17.25">
      <c r="C10" s="31"/>
      <c r="D10" s="32"/>
      <c r="E10" s="32"/>
      <c r="F10" s="33"/>
      <c r="G10" s="34"/>
    </row>
    <row r="11" ht="17.25">
      <c r="C11" s="31"/>
      <c r="D11" s="32"/>
      <c r="E11" s="32"/>
      <c r="F11" s="33"/>
      <c r="G11" s="34"/>
    </row>
    <row r="12" ht="17.25">
      <c r="C12" s="31"/>
      <c r="D12" s="32"/>
      <c r="E12" s="32"/>
      <c r="F12" s="33"/>
      <c r="G12" s="34"/>
    </row>
    <row r="13" ht="17.25">
      <c r="C13" s="31"/>
      <c r="D13" s="32"/>
      <c r="E13" s="32"/>
      <c r="F13" s="33"/>
      <c r="G13" s="34"/>
    </row>
    <row r="14" ht="17.25">
      <c r="C14" s="31"/>
      <c r="D14" s="32"/>
      <c r="E14" s="36"/>
      <c r="F14" s="33"/>
      <c r="G14" s="34"/>
    </row>
    <row r="15" ht="17.25">
      <c r="C15" s="31"/>
      <c r="D15" s="32"/>
      <c r="E15" s="32"/>
      <c r="F15" s="33"/>
      <c r="G15" s="34"/>
    </row>
    <row r="16" ht="17.25">
      <c r="C16" s="31"/>
      <c r="D16" s="32"/>
      <c r="E16" s="32"/>
      <c r="F16" s="33"/>
      <c r="G16" s="34"/>
    </row>
    <row r="17" ht="17.25">
      <c r="C17" s="31"/>
      <c r="D17" s="32"/>
      <c r="E17" s="32"/>
      <c r="F17" s="33"/>
      <c r="G17" s="34"/>
    </row>
    <row r="18" ht="17.25">
      <c r="C18" s="31"/>
      <c r="D18" s="32"/>
      <c r="E18" s="32"/>
      <c r="F18" s="33"/>
      <c r="G18" s="34"/>
    </row>
    <row r="19" ht="17.25">
      <c r="C19" s="31"/>
      <c r="D19" s="32"/>
      <c r="E19" s="32"/>
      <c r="F19" s="33"/>
      <c r="G19" s="34"/>
    </row>
    <row r="20" ht="17.25">
      <c r="C20" s="31"/>
      <c r="D20" s="32"/>
      <c r="E20" s="32"/>
      <c r="F20" s="33"/>
      <c r="G20" s="34"/>
    </row>
    <row r="21" ht="17.25">
      <c r="C21" s="37"/>
      <c r="D21" s="38"/>
      <c r="E21" s="38"/>
      <c r="F21" s="33"/>
      <c r="G21" s="34"/>
    </row>
    <row r="22" ht="17.25">
      <c r="C22" s="31"/>
      <c r="D22" s="32"/>
      <c r="E22" s="32"/>
      <c r="F22" s="33"/>
      <c r="G22" s="34"/>
    </row>
    <row r="23" ht="17.25">
      <c r="C23" s="31"/>
      <c r="D23" s="39"/>
      <c r="E23" s="39"/>
      <c r="F23" s="33"/>
      <c r="G23" s="34"/>
    </row>
    <row r="24" ht="17.25">
      <c r="C24" s="31"/>
      <c r="D24" s="32"/>
      <c r="E24" s="32"/>
      <c r="F24" s="33"/>
      <c r="G24" s="34"/>
    </row>
    <row r="25" ht="17.25">
      <c r="C25" s="31"/>
      <c r="D25" s="32"/>
      <c r="E25" s="32"/>
      <c r="F25" s="33"/>
      <c r="G25" s="34"/>
    </row>
    <row r="26" ht="17.25">
      <c r="C26" s="31"/>
      <c r="D26" s="32"/>
      <c r="E26" s="32"/>
      <c r="F26" s="33"/>
      <c r="G26" s="34"/>
    </row>
    <row r="27" ht="17.25">
      <c r="C27" s="31"/>
      <c r="D27" s="32"/>
      <c r="E27" s="32"/>
      <c r="F27" s="33"/>
      <c r="G27" s="34"/>
    </row>
    <row r="28" ht="17.25">
      <c r="C28" s="31"/>
      <c r="D28" s="32"/>
      <c r="E28" s="32"/>
      <c r="F28" s="33"/>
      <c r="G28" s="34"/>
    </row>
    <row r="29" ht="17.25">
      <c r="C29" s="31"/>
      <c r="D29" s="32"/>
      <c r="E29" s="32"/>
      <c r="F29" s="33"/>
      <c r="G29" s="34"/>
    </row>
    <row r="30" ht="17.25">
      <c r="C30" s="31"/>
      <c r="D30" s="32"/>
      <c r="E30" s="32"/>
      <c r="F30" s="33"/>
      <c r="G30" s="34"/>
    </row>
    <row r="31" ht="17.25">
      <c r="C31" s="31"/>
      <c r="D31" s="32"/>
      <c r="E31" s="32"/>
      <c r="F31" s="33"/>
      <c r="G31" s="34"/>
    </row>
    <row r="32" ht="17.25">
      <c r="C32" s="31"/>
      <c r="D32" s="32"/>
      <c r="E32" s="32"/>
      <c r="F32" s="33"/>
      <c r="G32" s="34"/>
    </row>
    <row r="33" ht="17.25">
      <c r="C33" s="31"/>
      <c r="D33" s="40"/>
      <c r="E33" s="40"/>
      <c r="F33" s="33"/>
      <c r="G33" s="34"/>
    </row>
    <row r="34" ht="17.25">
      <c r="C34" s="31"/>
      <c r="D34" s="32"/>
      <c r="E34" s="32"/>
      <c r="F34" s="33"/>
      <c r="G34" s="34"/>
    </row>
    <row r="35" ht="17.25">
      <c r="C35" s="37"/>
      <c r="D35" s="32"/>
      <c r="E35" s="32"/>
      <c r="F35" s="33"/>
      <c r="G35" s="34"/>
    </row>
    <row r="36" ht="17.25">
      <c r="C36" s="31"/>
      <c r="D36" s="32"/>
      <c r="E36" s="41"/>
      <c r="F36" s="33"/>
      <c r="G36" s="34"/>
    </row>
    <row r="37" ht="17.25">
      <c r="C37" s="31"/>
      <c r="D37" s="32"/>
      <c r="E37" s="32"/>
      <c r="F37" s="33"/>
      <c r="G37" s="34"/>
    </row>
    <row r="38" ht="17.25">
      <c r="C38" s="42"/>
      <c r="D38" s="43"/>
      <c r="E38" s="43"/>
      <c r="F38" s="44"/>
      <c r="G38" s="34"/>
    </row>
    <row r="43" ht="12.5">
      <c r="G43" s="45"/>
    </row>
  </sheetData>
  <printOptions headings="0" gridLines="0"/>
  <pageMargins left="0.75" right="0.75" top="1" bottom="1" header="0.5" footer="0.5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B6" activeCellId="0" sqref="B6:B41"/>
    </sheetView>
  </sheetViews>
  <sheetFormatPr baseColWidth="8" customHeight="1" defaultRowHeight="12.5"/>
  <cols>
    <col customWidth="1" min="2" max="2" width="28.542999999999999"/>
    <col customWidth="1" min="3" max="3" width="20.542999999999999"/>
    <col customWidth="1" min="4" max="4" width="25.816400000000002"/>
    <col customWidth="1" min="5" max="5" width="24.542999999999999"/>
    <col customWidth="1" min="6" max="6" width="21.726600000000001"/>
  </cols>
  <sheetData>
    <row r="6" ht="17.25">
      <c r="B6" s="31" t="s">
        <v>1</v>
      </c>
      <c r="C6" s="39">
        <v>390000</v>
      </c>
      <c r="D6" s="46">
        <v>508199.69</v>
      </c>
      <c r="E6" s="45">
        <f t="shared" ref="E6:E41" si="0">C6+D6</f>
        <v>898199.68999999994</v>
      </c>
      <c r="F6" s="34">
        <v>900000</v>
      </c>
    </row>
    <row r="7" ht="17.25">
      <c r="B7" s="35" t="s">
        <v>2</v>
      </c>
      <c r="C7" s="47">
        <v>950000</v>
      </c>
      <c r="D7" s="48">
        <v>529425.13</v>
      </c>
      <c r="E7" s="45">
        <f t="shared" si="0"/>
        <v>1479425.1299999999</v>
      </c>
      <c r="F7" s="34">
        <v>1500000</v>
      </c>
    </row>
    <row r="8" ht="17.25">
      <c r="B8" s="31" t="s">
        <v>3</v>
      </c>
      <c r="C8" s="39">
        <v>805000</v>
      </c>
      <c r="D8" s="49">
        <v>258527</v>
      </c>
      <c r="E8" s="45">
        <f t="shared" si="0"/>
        <v>1063527</v>
      </c>
      <c r="F8" s="34">
        <v>1000000</v>
      </c>
    </row>
    <row r="9" ht="17.25">
      <c r="B9" s="31" t="s">
        <v>4</v>
      </c>
      <c r="C9" s="39">
        <v>261898</v>
      </c>
      <c r="D9" s="22">
        <v>67809</v>
      </c>
      <c r="E9" s="45">
        <f t="shared" si="0"/>
        <v>329707</v>
      </c>
      <c r="F9" s="34">
        <v>350000</v>
      </c>
    </row>
    <row r="10" ht="17.25">
      <c r="B10" s="31" t="s">
        <v>5</v>
      </c>
      <c r="C10" s="39">
        <v>367249.42999999999</v>
      </c>
      <c r="D10" s="22">
        <v>182092.42000000001</v>
      </c>
      <c r="E10" s="45">
        <f t="shared" si="0"/>
        <v>549341.84999999998</v>
      </c>
      <c r="F10" s="34">
        <v>600000</v>
      </c>
    </row>
    <row r="11" ht="17.25">
      <c r="B11" s="31" t="s">
        <v>6</v>
      </c>
      <c r="C11" s="39">
        <v>2731999.6099999999</v>
      </c>
      <c r="D11" s="50">
        <v>1077510</v>
      </c>
      <c r="E11" s="45">
        <f t="shared" si="0"/>
        <v>3809509.6099999999</v>
      </c>
      <c r="F11" s="34">
        <v>3500000</v>
      </c>
    </row>
    <row r="12" ht="17.25">
      <c r="B12" s="31" t="s">
        <v>7</v>
      </c>
      <c r="C12" s="39">
        <v>260000</v>
      </c>
      <c r="D12" s="22">
        <v>151282.07000000001</v>
      </c>
      <c r="E12" s="45">
        <f t="shared" si="0"/>
        <v>411282.07000000001</v>
      </c>
      <c r="F12" s="34">
        <v>450000</v>
      </c>
    </row>
    <row r="13" ht="17.25">
      <c r="B13" s="31" t="s">
        <v>8</v>
      </c>
      <c r="C13" s="39">
        <v>2366666.6899999999</v>
      </c>
      <c r="D13" s="46">
        <v>816820.93999999994</v>
      </c>
      <c r="E13" s="45">
        <f t="shared" si="0"/>
        <v>3183487.6299999999</v>
      </c>
      <c r="F13" s="34">
        <v>3000000</v>
      </c>
    </row>
    <row r="14" ht="17.25">
      <c r="B14" s="31" t="s">
        <v>9</v>
      </c>
      <c r="C14" s="39">
        <v>1094683</v>
      </c>
      <c r="D14" s="46">
        <v>255944.35999999999</v>
      </c>
      <c r="E14" s="45">
        <f t="shared" si="0"/>
        <v>1350627.3599999999</v>
      </c>
      <c r="F14" s="34">
        <v>1300000</v>
      </c>
    </row>
    <row r="15" ht="17.25">
      <c r="B15" s="31" t="s">
        <v>10</v>
      </c>
      <c r="C15" s="39">
        <v>1349999</v>
      </c>
      <c r="D15" s="46">
        <v>574854</v>
      </c>
      <c r="E15" s="45">
        <f t="shared" si="0"/>
        <v>1924853</v>
      </c>
      <c r="F15" s="34">
        <v>1900000</v>
      </c>
    </row>
    <row r="16" ht="17.25">
      <c r="B16" s="31" t="s">
        <v>11</v>
      </c>
      <c r="C16" s="39">
        <v>800000</v>
      </c>
      <c r="D16" s="46">
        <v>757831</v>
      </c>
      <c r="E16" s="45">
        <f t="shared" si="0"/>
        <v>1557831</v>
      </c>
      <c r="F16" s="34">
        <v>1500000</v>
      </c>
    </row>
    <row r="17" ht="17.25">
      <c r="B17" s="31" t="s">
        <v>12</v>
      </c>
      <c r="C17" s="39">
        <v>1524013.6499999999</v>
      </c>
      <c r="D17" s="51">
        <v>210334.04000000001</v>
      </c>
      <c r="E17" s="45">
        <f t="shared" si="0"/>
        <v>1734347.6899999999</v>
      </c>
      <c r="F17" s="34">
        <v>1700000</v>
      </c>
    </row>
    <row r="18" ht="17.25">
      <c r="B18" s="31" t="s">
        <v>13</v>
      </c>
      <c r="C18" s="39">
        <v>476865</v>
      </c>
      <c r="D18" s="46">
        <v>202620</v>
      </c>
      <c r="E18" s="45">
        <f t="shared" si="0"/>
        <v>679485</v>
      </c>
      <c r="F18" s="34">
        <v>700000</v>
      </c>
    </row>
    <row r="19" ht="17.25">
      <c r="B19" s="31" t="s">
        <v>14</v>
      </c>
      <c r="C19" s="39">
        <v>157000</v>
      </c>
      <c r="D19" s="46">
        <v>34931</v>
      </c>
      <c r="E19" s="45">
        <f t="shared" si="0"/>
        <v>191931</v>
      </c>
      <c r="F19" s="34">
        <v>200000</v>
      </c>
    </row>
    <row r="20" ht="17.25">
      <c r="B20" s="31" t="s">
        <v>15</v>
      </c>
      <c r="C20" s="39">
        <v>665500</v>
      </c>
      <c r="D20" s="46">
        <v>623800</v>
      </c>
      <c r="E20" s="45">
        <f t="shared" si="0"/>
        <v>1289300</v>
      </c>
      <c r="F20" s="34">
        <v>1200000</v>
      </c>
    </row>
    <row r="21" ht="17.25">
      <c r="B21" s="31" t="s">
        <v>16</v>
      </c>
      <c r="C21" s="39">
        <v>301356</v>
      </c>
      <c r="D21" s="46">
        <v>70929</v>
      </c>
      <c r="E21" s="45">
        <f t="shared" si="0"/>
        <v>372285</v>
      </c>
      <c r="F21" s="34">
        <v>500000</v>
      </c>
    </row>
    <row r="22" ht="17.25">
      <c r="B22" s="31" t="s">
        <v>17</v>
      </c>
      <c r="C22" s="39">
        <v>835500</v>
      </c>
      <c r="D22" s="46">
        <v>538606.73999999999</v>
      </c>
      <c r="E22" s="45">
        <f t="shared" si="0"/>
        <v>1374106.74</v>
      </c>
      <c r="F22" s="34">
        <v>1400000</v>
      </c>
    </row>
    <row r="23" ht="17.25">
      <c r="B23" s="31" t="s">
        <v>18</v>
      </c>
      <c r="C23" s="39">
        <v>1277925.6799999999</v>
      </c>
      <c r="D23" s="46">
        <v>998382</v>
      </c>
      <c r="E23" s="45">
        <f t="shared" si="0"/>
        <v>2276307.6799999997</v>
      </c>
      <c r="F23" s="34">
        <v>2300000</v>
      </c>
    </row>
    <row r="24" ht="17.25">
      <c r="B24" s="37" t="s">
        <v>19</v>
      </c>
      <c r="C24" s="38">
        <v>642751</v>
      </c>
      <c r="D24" s="52">
        <v>273985</v>
      </c>
      <c r="E24" s="45">
        <f t="shared" si="0"/>
        <v>916736</v>
      </c>
      <c r="F24" s="34">
        <v>900000</v>
      </c>
    </row>
    <row r="25" ht="17.25">
      <c r="B25" s="31" t="s">
        <v>20</v>
      </c>
      <c r="C25" s="39">
        <v>492000</v>
      </c>
      <c r="D25" s="46">
        <v>210011</v>
      </c>
      <c r="E25" s="45">
        <f t="shared" si="0"/>
        <v>702011</v>
      </c>
      <c r="F25" s="34">
        <v>750000</v>
      </c>
    </row>
    <row r="26" ht="17.25">
      <c r="B26" s="31" t="s">
        <v>21</v>
      </c>
      <c r="C26" s="39">
        <v>438000</v>
      </c>
      <c r="D26" s="46">
        <v>370750</v>
      </c>
      <c r="E26" s="45">
        <f t="shared" si="0"/>
        <v>808750</v>
      </c>
      <c r="F26" s="34">
        <v>900000</v>
      </c>
    </row>
    <row r="27" ht="17.25">
      <c r="B27" s="31" t="s">
        <v>22</v>
      </c>
      <c r="C27" s="39">
        <v>652000</v>
      </c>
      <c r="D27" s="46">
        <v>576014</v>
      </c>
      <c r="E27" s="45">
        <f t="shared" si="0"/>
        <v>1228014</v>
      </c>
      <c r="F27" s="34">
        <v>1200000</v>
      </c>
    </row>
    <row r="28" ht="17.25">
      <c r="B28" s="31" t="s">
        <v>23</v>
      </c>
      <c r="C28" s="39">
        <v>801000</v>
      </c>
      <c r="D28" s="46">
        <v>307948</v>
      </c>
      <c r="E28" s="45">
        <f t="shared" si="0"/>
        <v>1108948</v>
      </c>
      <c r="F28" s="34">
        <v>1100000</v>
      </c>
    </row>
    <row r="29" ht="17.25">
      <c r="B29" s="31" t="s">
        <v>24</v>
      </c>
      <c r="C29" s="39">
        <v>751279.15000000002</v>
      </c>
      <c r="D29" s="46">
        <v>252480.5</v>
      </c>
      <c r="E29" s="45">
        <f t="shared" si="0"/>
        <v>1003759.65</v>
      </c>
      <c r="F29" s="34">
        <v>1000000</v>
      </c>
    </row>
    <row r="30" ht="17.25">
      <c r="B30" s="31" t="s">
        <v>25</v>
      </c>
      <c r="C30" s="39">
        <v>1470000</v>
      </c>
      <c r="D30" s="46">
        <v>576310.47999999998</v>
      </c>
      <c r="E30" s="45">
        <f t="shared" si="0"/>
        <v>2046310.48</v>
      </c>
      <c r="F30" s="34">
        <v>2000000</v>
      </c>
    </row>
    <row r="31" ht="17.25">
      <c r="B31" s="31" t="s">
        <v>26</v>
      </c>
      <c r="C31" s="39">
        <v>1324000</v>
      </c>
      <c r="D31" s="46">
        <v>382910.37</v>
      </c>
      <c r="E31" s="45">
        <f t="shared" si="0"/>
        <v>1706910.3700000001</v>
      </c>
      <c r="F31" s="34">
        <v>1700000</v>
      </c>
    </row>
    <row r="32" ht="17.25">
      <c r="B32" s="31" t="s">
        <v>27</v>
      </c>
      <c r="C32" s="32">
        <v>1604961</v>
      </c>
      <c r="D32" s="53">
        <v>775021</v>
      </c>
      <c r="E32" s="45">
        <f t="shared" si="0"/>
        <v>2379982</v>
      </c>
      <c r="F32" s="34">
        <v>2400000</v>
      </c>
    </row>
    <row r="33" ht="17.25">
      <c r="B33" s="31" t="s">
        <v>28</v>
      </c>
      <c r="C33" s="32">
        <v>843000</v>
      </c>
      <c r="D33" s="53">
        <v>452234</v>
      </c>
      <c r="E33" s="45">
        <f t="shared" si="0"/>
        <v>1295234</v>
      </c>
      <c r="F33" s="34">
        <v>1300000</v>
      </c>
    </row>
    <row r="34" ht="17.25">
      <c r="B34" s="31" t="s">
        <v>29</v>
      </c>
      <c r="C34" s="39">
        <v>805500</v>
      </c>
      <c r="D34" s="46">
        <v>250089</v>
      </c>
      <c r="E34" s="45">
        <f t="shared" si="0"/>
        <v>1055589</v>
      </c>
      <c r="F34" s="34">
        <v>1060000</v>
      </c>
    </row>
    <row r="35" ht="17.25">
      <c r="B35" s="31" t="s">
        <v>30</v>
      </c>
      <c r="C35" s="39">
        <v>357022</v>
      </c>
      <c r="D35" s="46">
        <v>73509</v>
      </c>
      <c r="E35" s="45">
        <f t="shared" si="0"/>
        <v>430531</v>
      </c>
      <c r="F35" s="34">
        <v>500000</v>
      </c>
    </row>
    <row r="36" ht="17.25">
      <c r="B36" s="31" t="s">
        <v>31</v>
      </c>
      <c r="C36" s="54">
        <v>3384068.3700000001</v>
      </c>
      <c r="D36" s="55">
        <v>2084965</v>
      </c>
      <c r="E36" s="45">
        <f t="shared" si="0"/>
        <v>5469033.3700000001</v>
      </c>
      <c r="F36" s="34">
        <v>5000000</v>
      </c>
    </row>
    <row r="37" ht="17.25">
      <c r="B37" s="31" t="s">
        <v>32</v>
      </c>
      <c r="C37" s="39">
        <v>1408981.7</v>
      </c>
      <c r="D37" s="36">
        <v>591477.81999999995</v>
      </c>
      <c r="E37" s="45">
        <f t="shared" si="0"/>
        <v>2000459.52</v>
      </c>
      <c r="F37" s="34">
        <v>2000000</v>
      </c>
    </row>
    <row r="38" ht="17.25">
      <c r="B38" s="37" t="s">
        <v>33</v>
      </c>
      <c r="C38" s="39">
        <v>1081211.3999999999</v>
      </c>
      <c r="D38" s="46">
        <v>498564.20000000001</v>
      </c>
      <c r="E38" s="45">
        <f t="shared" si="0"/>
        <v>1579775.5999999999</v>
      </c>
      <c r="F38" s="34">
        <v>1640000</v>
      </c>
    </row>
    <row r="39" ht="17.25">
      <c r="B39" s="31" t="s">
        <v>34</v>
      </c>
      <c r="C39" s="39">
        <v>1682588.6799999999</v>
      </c>
      <c r="D39" s="46">
        <v>677153</v>
      </c>
      <c r="E39" s="45">
        <f t="shared" si="0"/>
        <v>2359741.6799999997</v>
      </c>
      <c r="F39" s="34">
        <v>2300000</v>
      </c>
    </row>
    <row r="40" ht="17.25">
      <c r="B40" s="31" t="s">
        <v>35</v>
      </c>
      <c r="C40" s="39">
        <v>155288.60000000001</v>
      </c>
      <c r="D40" s="46">
        <v>80996</v>
      </c>
      <c r="E40" s="45">
        <f t="shared" si="0"/>
        <v>236284.60000000001</v>
      </c>
      <c r="F40" s="34">
        <v>250000</v>
      </c>
    </row>
    <row r="41" ht="17.25">
      <c r="B41" s="42" t="s">
        <v>36</v>
      </c>
      <c r="C41" s="56">
        <f>SUM(C6:C40)</f>
        <v>34509307.960000001</v>
      </c>
      <c r="D41" s="43">
        <f>SUM(D6:D40)</f>
        <v>16294316.76</v>
      </c>
      <c r="E41" s="45">
        <f t="shared" si="0"/>
        <v>50803624.719999999</v>
      </c>
      <c r="F41" s="34">
        <f>SUM(F6:F40)</f>
        <v>50000000</v>
      </c>
    </row>
    <row r="43" ht="12.75">
      <c r="F43" s="45">
        <f>50000000-F41</f>
        <v>0</v>
      </c>
    </row>
    <row r="46" ht="12.75">
      <c r="F46" s="45">
        <v>70005713.099999994</v>
      </c>
    </row>
    <row r="50" ht="12.75">
      <c r="F50" s="45">
        <f>F46-F41</f>
        <v>20005713.099999994</v>
      </c>
    </row>
  </sheetData>
  <printOptions headings="0" gridLines="0"/>
  <pageMargins left="0.75" right="0.75" top="1" bottom="1" header="0.5" footer="0.5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F37" activeCellId="0" sqref="F37"/>
    </sheetView>
  </sheetViews>
  <sheetFormatPr baseColWidth="8" customHeight="1" defaultRowHeight="12.5"/>
  <cols>
    <col customWidth="1" min="1" max="1" width="3.7265600000000001"/>
    <col customWidth="1" min="2" max="2" width="25"/>
    <col customWidth="1" min="3" max="3" width="18.816400000000002"/>
    <col customWidth="1" min="4" max="4" width="20.816400000000002"/>
    <col customWidth="1" min="5" max="5" width="18.816400000000002"/>
    <col customWidth="1" min="6" max="7" width="14.8164"/>
    <col customWidth="1" min="8" max="8" width="18.816400000000002"/>
    <col bestFit="1" customWidth="1" min="9" max="10" width="11.726599999999999"/>
    <col customWidth="1" min="12" max="12" width="13.8164"/>
  </cols>
  <sheetData>
    <row r="1" ht="12.5">
      <c r="B1" s="13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ht="12.5">
      <c r="B2" s="13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2.5">
      <c r="B3" s="13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12.5">
      <c r="B4" s="13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ht="14.25">
      <c r="B5" s="2">
        <v>1</v>
      </c>
      <c r="C5" s="57"/>
      <c r="D5" s="57"/>
      <c r="E5" s="57"/>
      <c r="F5" s="57"/>
      <c r="G5" s="57"/>
      <c r="H5" s="57" t="s">
        <v>37</v>
      </c>
      <c r="I5" s="57"/>
      <c r="J5" s="57"/>
      <c r="K5" s="57"/>
      <c r="L5" s="57"/>
    </row>
    <row r="6" ht="17.25">
      <c r="B6" s="31" t="s">
        <v>1</v>
      </c>
      <c r="C6" s="58">
        <v>390000</v>
      </c>
      <c r="D6" s="58">
        <v>62000</v>
      </c>
      <c r="E6" s="59">
        <v>62000</v>
      </c>
      <c r="F6" s="60">
        <f t="shared" ref="F6:F40" si="1">C6+E6</f>
        <v>452000</v>
      </c>
      <c r="G6" s="61">
        <f t="shared" ref="G6:G40" si="2">H6-F6</f>
        <v>0</v>
      </c>
      <c r="H6" s="62">
        <v>452000</v>
      </c>
      <c r="I6" s="57"/>
      <c r="J6" s="57"/>
      <c r="K6" s="57"/>
      <c r="L6" s="63">
        <v>0</v>
      </c>
    </row>
    <row r="7" ht="17.25">
      <c r="B7" s="31" t="s">
        <v>2</v>
      </c>
      <c r="C7" s="39">
        <v>946577.81999999995</v>
      </c>
      <c r="D7" s="39">
        <v>286000</v>
      </c>
      <c r="E7" s="64">
        <v>286000</v>
      </c>
      <c r="F7" s="65">
        <f t="shared" si="1"/>
        <v>1232577.8199999998</v>
      </c>
      <c r="G7" s="61">
        <f t="shared" si="2"/>
        <v>40000.000000000233</v>
      </c>
      <c r="H7" s="66">
        <v>1272577.8200000001</v>
      </c>
      <c r="I7" s="65">
        <f>C7+D7+40000</f>
        <v>1272577.8199999998</v>
      </c>
      <c r="J7" s="57" t="s">
        <v>38</v>
      </c>
      <c r="K7" s="57">
        <v>40000</v>
      </c>
      <c r="L7" s="67">
        <v>40000</v>
      </c>
    </row>
    <row r="8" ht="17.25">
      <c r="B8" s="31" t="s">
        <v>3</v>
      </c>
      <c r="C8" s="39">
        <v>805000</v>
      </c>
      <c r="D8" s="39">
        <v>110000</v>
      </c>
      <c r="E8" s="64">
        <v>110000</v>
      </c>
      <c r="F8" s="65">
        <f t="shared" si="1"/>
        <v>915000</v>
      </c>
      <c r="G8" s="61">
        <f t="shared" si="2"/>
        <v>10000</v>
      </c>
      <c r="H8" s="66">
        <v>925000</v>
      </c>
      <c r="I8" s="65">
        <f>I7-3422.1799999999998</f>
        <v>1269155.6399999999</v>
      </c>
      <c r="J8" s="57"/>
      <c r="K8" s="57"/>
      <c r="L8" s="67">
        <v>0</v>
      </c>
    </row>
    <row r="9" ht="17.25">
      <c r="B9" s="31" t="s">
        <v>4</v>
      </c>
      <c r="C9" s="39">
        <v>261898</v>
      </c>
      <c r="D9" s="39">
        <v>80000</v>
      </c>
      <c r="E9" s="64">
        <v>80000</v>
      </c>
      <c r="F9" s="65">
        <f t="shared" si="1"/>
        <v>341898</v>
      </c>
      <c r="G9" s="61">
        <f t="shared" si="2"/>
        <v>0</v>
      </c>
      <c r="H9" s="66">
        <v>341898</v>
      </c>
      <c r="I9" s="65">
        <f>C7-3422.1799999999998</f>
        <v>943155.6399999999</v>
      </c>
      <c r="J9" s="57"/>
      <c r="K9" s="57"/>
      <c r="L9" s="68">
        <v>0</v>
      </c>
    </row>
    <row r="10" ht="17.25">
      <c r="B10" s="31" t="s">
        <v>5</v>
      </c>
      <c r="C10" s="39">
        <v>367249</v>
      </c>
      <c r="D10" s="39">
        <v>0</v>
      </c>
      <c r="E10" s="64">
        <v>0</v>
      </c>
      <c r="F10" s="65">
        <f t="shared" si="1"/>
        <v>367249</v>
      </c>
      <c r="G10" s="61">
        <v>0</v>
      </c>
      <c r="H10" s="66">
        <v>1010000</v>
      </c>
      <c r="I10" s="65"/>
      <c r="J10" s="57"/>
      <c r="K10" s="57"/>
      <c r="L10" s="68">
        <v>0</v>
      </c>
    </row>
    <row r="11" ht="17.25">
      <c r="B11" s="31" t="s">
        <v>6</v>
      </c>
      <c r="C11" s="39">
        <v>2731999.1099999999</v>
      </c>
      <c r="D11" s="39">
        <v>81000</v>
      </c>
      <c r="E11" s="64">
        <v>81000</v>
      </c>
      <c r="F11" s="65">
        <f t="shared" si="1"/>
        <v>2812999.1099999999</v>
      </c>
      <c r="G11" s="61">
        <f t="shared" si="2"/>
        <v>0</v>
      </c>
      <c r="H11" s="66">
        <v>2812999.1099999999</v>
      </c>
      <c r="I11" s="57"/>
      <c r="J11" s="57"/>
      <c r="K11" s="57"/>
      <c r="L11" s="67">
        <v>0</v>
      </c>
    </row>
    <row r="12" ht="17.25">
      <c r="B12" s="31" t="s">
        <v>7</v>
      </c>
      <c r="C12" s="39">
        <v>260000</v>
      </c>
      <c r="D12" s="39">
        <v>20000</v>
      </c>
      <c r="E12" s="64">
        <v>20000</v>
      </c>
      <c r="F12" s="65">
        <f t="shared" si="1"/>
        <v>280000</v>
      </c>
      <c r="G12" s="61">
        <f t="shared" si="2"/>
        <v>0</v>
      </c>
      <c r="H12" s="66">
        <v>280000</v>
      </c>
      <c r="I12" s="57"/>
      <c r="J12" s="57"/>
      <c r="K12" s="57"/>
      <c r="L12" s="68">
        <v>0</v>
      </c>
    </row>
    <row r="13" ht="17.25">
      <c r="B13" s="31" t="s">
        <v>8</v>
      </c>
      <c r="C13" s="39">
        <f>2366666.6899999999+23333.310000000001</f>
        <v>2390000</v>
      </c>
      <c r="D13" s="39">
        <v>213000</v>
      </c>
      <c r="E13" s="64">
        <v>213000</v>
      </c>
      <c r="F13" s="65">
        <f t="shared" si="1"/>
        <v>2603000</v>
      </c>
      <c r="G13" s="61">
        <f t="shared" si="2"/>
        <v>0</v>
      </c>
      <c r="H13" s="66">
        <v>2603000</v>
      </c>
      <c r="I13" s="65">
        <f>H13-F13</f>
        <v>0</v>
      </c>
      <c r="J13" s="57"/>
      <c r="K13" s="57"/>
      <c r="L13" s="67">
        <v>20000</v>
      </c>
    </row>
    <row r="14" ht="17.25">
      <c r="B14" s="31" t="s">
        <v>9</v>
      </c>
      <c r="C14" s="39">
        <v>1094683</v>
      </c>
      <c r="D14" s="39">
        <v>165000</v>
      </c>
      <c r="E14" s="64">
        <v>165000</v>
      </c>
      <c r="F14" s="65">
        <f t="shared" si="1"/>
        <v>1259683</v>
      </c>
      <c r="G14" s="61">
        <f t="shared" si="2"/>
        <v>0</v>
      </c>
      <c r="H14" s="66">
        <v>1259683</v>
      </c>
      <c r="I14" s="57"/>
      <c r="J14" s="57"/>
      <c r="K14" s="57"/>
      <c r="L14" s="67"/>
    </row>
    <row r="15" ht="17.25">
      <c r="B15" s="31" t="s">
        <v>10</v>
      </c>
      <c r="C15" s="39">
        <v>1349999</v>
      </c>
      <c r="D15" s="39">
        <v>60000</v>
      </c>
      <c r="E15" s="64">
        <v>60000</v>
      </c>
      <c r="F15" s="65">
        <f t="shared" si="1"/>
        <v>1409999</v>
      </c>
      <c r="G15" s="61">
        <f t="shared" si="2"/>
        <v>1</v>
      </c>
      <c r="H15" s="66">
        <v>1410000</v>
      </c>
      <c r="I15" s="57"/>
      <c r="J15" s="57"/>
      <c r="K15" s="57"/>
      <c r="L15" s="67">
        <v>0</v>
      </c>
    </row>
    <row r="16" ht="17.25">
      <c r="B16" s="31" t="s">
        <v>11</v>
      </c>
      <c r="C16" s="39">
        <v>800000</v>
      </c>
      <c r="D16" s="39">
        <v>210000</v>
      </c>
      <c r="E16" s="64">
        <v>210000</v>
      </c>
      <c r="F16" s="65">
        <f t="shared" si="1"/>
        <v>1010000</v>
      </c>
      <c r="G16" s="61">
        <f t="shared" si="2"/>
        <v>0</v>
      </c>
      <c r="H16" s="66">
        <v>1010000</v>
      </c>
      <c r="I16" s="57"/>
      <c r="J16" s="57"/>
      <c r="K16" s="57"/>
      <c r="L16" s="67">
        <v>0</v>
      </c>
    </row>
    <row r="17" ht="17.25">
      <c r="B17" s="31" t="s">
        <v>12</v>
      </c>
      <c r="C17" s="39">
        <v>1524013.6499999999</v>
      </c>
      <c r="D17" s="39">
        <v>218000</v>
      </c>
      <c r="E17" s="64">
        <v>218000</v>
      </c>
      <c r="F17" s="65">
        <f t="shared" si="1"/>
        <v>1742013.6499999999</v>
      </c>
      <c r="G17" s="61">
        <f t="shared" si="2"/>
        <v>0</v>
      </c>
      <c r="H17" s="66">
        <v>1742013.6499999999</v>
      </c>
      <c r="I17" s="57"/>
      <c r="J17" s="57"/>
      <c r="K17" s="57"/>
      <c r="L17" s="67">
        <v>0</v>
      </c>
    </row>
    <row r="18" ht="17.25">
      <c r="B18" s="31" t="s">
        <v>13</v>
      </c>
      <c r="C18" s="39">
        <v>476864.53000000003</v>
      </c>
      <c r="D18" s="39">
        <v>150000</v>
      </c>
      <c r="E18" s="64">
        <v>150000</v>
      </c>
      <c r="F18" s="65">
        <f t="shared" si="1"/>
        <v>626864.53000000003</v>
      </c>
      <c r="G18" s="61">
        <f t="shared" si="2"/>
        <v>20000</v>
      </c>
      <c r="H18" s="66">
        <v>646864.53000000003</v>
      </c>
      <c r="I18" s="57"/>
      <c r="J18" s="57" t="s">
        <v>39</v>
      </c>
      <c r="K18" s="57">
        <v>20000</v>
      </c>
      <c r="L18" s="67">
        <v>20000</v>
      </c>
    </row>
    <row r="19" ht="17.25">
      <c r="B19" s="31" t="s">
        <v>14</v>
      </c>
      <c r="C19" s="39">
        <v>157000</v>
      </c>
      <c r="D19" s="39">
        <v>11100</v>
      </c>
      <c r="E19" s="64">
        <v>11100</v>
      </c>
      <c r="F19" s="65">
        <f t="shared" si="1"/>
        <v>168100</v>
      </c>
      <c r="G19" s="61">
        <f t="shared" si="2"/>
        <v>0</v>
      </c>
      <c r="H19" s="66">
        <v>168100</v>
      </c>
      <c r="I19" s="57"/>
      <c r="J19" s="57"/>
      <c r="K19" s="57"/>
      <c r="L19" s="67">
        <v>0</v>
      </c>
    </row>
    <row r="20" ht="17.25">
      <c r="B20" s="31" t="s">
        <v>15</v>
      </c>
      <c r="C20" s="39">
        <v>665500</v>
      </c>
      <c r="D20" s="39">
        <v>249000</v>
      </c>
      <c r="E20" s="64">
        <v>249000</v>
      </c>
      <c r="F20" s="65">
        <f t="shared" si="1"/>
        <v>914500</v>
      </c>
      <c r="G20" s="61">
        <f t="shared" si="2"/>
        <v>20000</v>
      </c>
      <c r="H20" s="66">
        <v>934500</v>
      </c>
      <c r="I20" s="57"/>
      <c r="J20" s="57" t="s">
        <v>39</v>
      </c>
      <c r="K20" s="57">
        <v>20000</v>
      </c>
      <c r="L20" s="67">
        <v>20000</v>
      </c>
    </row>
    <row r="21" ht="17.25">
      <c r="B21" s="31" t="s">
        <v>16</v>
      </c>
      <c r="C21" s="39">
        <v>301356</v>
      </c>
      <c r="D21" s="39">
        <v>56431</v>
      </c>
      <c r="E21" s="64">
        <v>56431</v>
      </c>
      <c r="F21" s="65">
        <f t="shared" si="1"/>
        <v>357787</v>
      </c>
      <c r="G21" s="61">
        <f t="shared" si="2"/>
        <v>0</v>
      </c>
      <c r="H21" s="66">
        <v>357787</v>
      </c>
      <c r="I21" s="57"/>
      <c r="J21" s="57"/>
      <c r="K21" s="57"/>
      <c r="L21" s="67">
        <v>0</v>
      </c>
    </row>
    <row r="22" ht="17.25">
      <c r="B22" s="31" t="s">
        <v>17</v>
      </c>
      <c r="C22" s="39">
        <v>835500</v>
      </c>
      <c r="D22" s="39">
        <v>284000</v>
      </c>
      <c r="E22" s="64">
        <v>284000</v>
      </c>
      <c r="F22" s="65">
        <f t="shared" si="1"/>
        <v>1119500</v>
      </c>
      <c r="G22" s="61">
        <f t="shared" si="2"/>
        <v>40000</v>
      </c>
      <c r="H22" s="66">
        <v>1159500</v>
      </c>
      <c r="I22" s="57"/>
      <c r="J22" s="57" t="s">
        <v>39</v>
      </c>
      <c r="K22" s="57">
        <v>20000</v>
      </c>
      <c r="L22" s="67">
        <v>40000</v>
      </c>
    </row>
    <row r="23" ht="17.25">
      <c r="B23" s="31" t="s">
        <v>18</v>
      </c>
      <c r="C23" s="39">
        <v>1277925.6799999999</v>
      </c>
      <c r="D23" s="39">
        <v>324000</v>
      </c>
      <c r="E23" s="64">
        <v>324000</v>
      </c>
      <c r="F23" s="65">
        <f t="shared" si="1"/>
        <v>1601925.6799999999</v>
      </c>
      <c r="G23" s="61">
        <f t="shared" si="2"/>
        <v>20000</v>
      </c>
      <c r="H23" s="66">
        <v>1621925.6799999999</v>
      </c>
      <c r="I23" s="57"/>
      <c r="J23" s="57" t="s">
        <v>39</v>
      </c>
      <c r="K23" s="57">
        <v>20000</v>
      </c>
      <c r="L23" s="69">
        <v>20000</v>
      </c>
    </row>
    <row r="24" ht="17.25">
      <c r="B24" s="31" t="s">
        <v>19</v>
      </c>
      <c r="C24" s="39">
        <v>642751</v>
      </c>
      <c r="D24" s="39">
        <v>0</v>
      </c>
      <c r="E24" s="64">
        <v>0</v>
      </c>
      <c r="F24" s="65">
        <f t="shared" si="1"/>
        <v>642751</v>
      </c>
      <c r="G24" s="61">
        <f t="shared" si="2"/>
        <v>0</v>
      </c>
      <c r="H24" s="70">
        <v>642751</v>
      </c>
      <c r="I24" s="57"/>
      <c r="J24" s="57"/>
      <c r="K24" s="57"/>
      <c r="L24" s="67">
        <v>0</v>
      </c>
    </row>
    <row r="25" ht="17.25">
      <c r="B25" s="71" t="s">
        <v>20</v>
      </c>
      <c r="C25" s="32">
        <v>482000</v>
      </c>
      <c r="D25" s="32">
        <v>235000</v>
      </c>
      <c r="E25" s="72">
        <v>235000</v>
      </c>
      <c r="F25" s="73">
        <f t="shared" si="1"/>
        <v>717000</v>
      </c>
      <c r="G25" s="61">
        <f t="shared" si="2"/>
        <v>0</v>
      </c>
      <c r="H25" s="74">
        <v>717000</v>
      </c>
      <c r="I25" s="57"/>
      <c r="J25" s="57"/>
      <c r="K25" s="57"/>
      <c r="L25" s="67">
        <v>0</v>
      </c>
    </row>
    <row r="26" ht="17.25">
      <c r="B26" s="31" t="s">
        <v>21</v>
      </c>
      <c r="C26" s="39">
        <v>438000</v>
      </c>
      <c r="D26" s="39">
        <v>22000</v>
      </c>
      <c r="E26" s="64">
        <v>22000</v>
      </c>
      <c r="F26" s="65">
        <f t="shared" si="1"/>
        <v>460000</v>
      </c>
      <c r="G26" s="61">
        <f t="shared" si="2"/>
        <v>0</v>
      </c>
      <c r="H26" s="66">
        <v>460000</v>
      </c>
      <c r="I26" s="57"/>
      <c r="J26" s="57"/>
      <c r="K26" s="57"/>
      <c r="L26" s="67">
        <v>0</v>
      </c>
    </row>
    <row r="27" ht="17.25">
      <c r="B27" s="31" t="s">
        <v>22</v>
      </c>
      <c r="C27" s="39">
        <v>652000</v>
      </c>
      <c r="D27" s="39">
        <v>10000</v>
      </c>
      <c r="E27" s="64">
        <v>10000</v>
      </c>
      <c r="F27" s="65">
        <f t="shared" si="1"/>
        <v>662000</v>
      </c>
      <c r="G27" s="61">
        <f t="shared" si="2"/>
        <v>0</v>
      </c>
      <c r="H27" s="66">
        <v>662000</v>
      </c>
      <c r="I27" s="57"/>
      <c r="J27" s="57"/>
      <c r="K27" s="57"/>
      <c r="L27" s="67">
        <v>0</v>
      </c>
    </row>
    <row r="28" ht="17.25">
      <c r="B28" s="31" t="s">
        <v>23</v>
      </c>
      <c r="C28" s="39">
        <v>800999.95999999996</v>
      </c>
      <c r="D28" s="39">
        <v>165000</v>
      </c>
      <c r="E28" s="64">
        <v>165000</v>
      </c>
      <c r="F28" s="65">
        <f t="shared" si="1"/>
        <v>965999.95999999996</v>
      </c>
      <c r="G28" s="61">
        <f t="shared" si="2"/>
        <v>0</v>
      </c>
      <c r="H28" s="66">
        <v>965999.95999999996</v>
      </c>
      <c r="I28" s="57"/>
      <c r="J28" s="57"/>
      <c r="K28" s="57"/>
      <c r="L28" s="67">
        <v>0</v>
      </c>
    </row>
    <row r="29" ht="17.25">
      <c r="B29" s="31" t="s">
        <v>24</v>
      </c>
      <c r="C29" s="39">
        <v>751279.15000000002</v>
      </c>
      <c r="D29" s="39">
        <v>38571</v>
      </c>
      <c r="E29" s="64">
        <v>38571</v>
      </c>
      <c r="F29" s="65">
        <f t="shared" si="1"/>
        <v>789850.15000000002</v>
      </c>
      <c r="G29" s="61">
        <f t="shared" si="2"/>
        <v>0</v>
      </c>
      <c r="H29" s="66">
        <v>789850.15000000002</v>
      </c>
      <c r="I29" s="57"/>
      <c r="J29" s="57"/>
      <c r="K29" s="57"/>
      <c r="L29" s="67">
        <v>0</v>
      </c>
    </row>
    <row r="30" ht="17.25">
      <c r="B30" s="31" t="s">
        <v>25</v>
      </c>
      <c r="C30" s="39">
        <v>1465306.55</v>
      </c>
      <c r="D30" s="39">
        <v>60000</v>
      </c>
      <c r="E30" s="64">
        <v>60000</v>
      </c>
      <c r="F30" s="65">
        <f t="shared" si="1"/>
        <v>1525306.55</v>
      </c>
      <c r="G30" s="61">
        <f t="shared" si="2"/>
        <v>20000</v>
      </c>
      <c r="H30" s="66">
        <v>1545306.55</v>
      </c>
      <c r="I30" s="57"/>
      <c r="J30" s="57"/>
      <c r="K30" s="57"/>
      <c r="L30" s="69">
        <v>20000</v>
      </c>
    </row>
    <row r="31" ht="17.25">
      <c r="B31" s="31" t="s">
        <v>26</v>
      </c>
      <c r="C31" s="39">
        <v>1324000</v>
      </c>
      <c r="D31" s="39">
        <v>20000</v>
      </c>
      <c r="E31" s="64">
        <v>20000</v>
      </c>
      <c r="F31" s="65">
        <f t="shared" si="1"/>
        <v>1344000</v>
      </c>
      <c r="G31" s="61">
        <f t="shared" si="2"/>
        <v>0</v>
      </c>
      <c r="H31" s="66">
        <v>1344000</v>
      </c>
      <c r="I31" s="57"/>
      <c r="J31" s="57"/>
      <c r="K31" s="57"/>
      <c r="L31" s="67">
        <v>0</v>
      </c>
    </row>
    <row r="32" ht="17.25">
      <c r="B32" s="31" t="s">
        <v>27</v>
      </c>
      <c r="C32" s="32">
        <v>1604961</v>
      </c>
      <c r="D32" s="39">
        <v>112000</v>
      </c>
      <c r="E32" s="64">
        <v>112000</v>
      </c>
      <c r="F32" s="65">
        <f t="shared" si="1"/>
        <v>1716961</v>
      </c>
      <c r="G32" s="61">
        <f t="shared" si="2"/>
        <v>0</v>
      </c>
      <c r="H32" s="66">
        <v>1716961</v>
      </c>
      <c r="I32" s="57"/>
      <c r="J32" s="57"/>
      <c r="K32" s="57"/>
      <c r="L32" s="75">
        <v>0</v>
      </c>
    </row>
    <row r="33" ht="17.25">
      <c r="B33" s="31" t="s">
        <v>28</v>
      </c>
      <c r="C33" s="32">
        <v>843000</v>
      </c>
      <c r="D33" s="39">
        <v>0</v>
      </c>
      <c r="E33" s="64">
        <v>0</v>
      </c>
      <c r="F33" s="65">
        <f t="shared" si="1"/>
        <v>843000</v>
      </c>
      <c r="G33" s="61">
        <f t="shared" si="2"/>
        <v>0</v>
      </c>
      <c r="H33" s="66">
        <v>843000</v>
      </c>
      <c r="I33" s="57"/>
      <c r="J33" s="57"/>
      <c r="K33" s="57"/>
      <c r="L33" s="75">
        <v>0</v>
      </c>
    </row>
    <row r="34" ht="17.25">
      <c r="B34" s="31" t="s">
        <v>29</v>
      </c>
      <c r="C34" s="39">
        <v>805500</v>
      </c>
      <c r="D34" s="39">
        <v>140500</v>
      </c>
      <c r="E34" s="64">
        <v>140500</v>
      </c>
      <c r="F34" s="65">
        <f t="shared" si="1"/>
        <v>946000</v>
      </c>
      <c r="G34" s="61">
        <f t="shared" si="2"/>
        <v>80000</v>
      </c>
      <c r="H34" s="66">
        <v>1026000</v>
      </c>
      <c r="I34" s="57"/>
      <c r="J34" s="65">
        <f>F34+L34</f>
        <v>1026000</v>
      </c>
      <c r="K34" s="57"/>
      <c r="L34" s="69">
        <v>80000</v>
      </c>
    </row>
    <row r="35" ht="21" customHeight="1">
      <c r="B35" s="31" t="s">
        <v>30</v>
      </c>
      <c r="C35" s="39">
        <v>359500</v>
      </c>
      <c r="D35" s="39">
        <v>33000</v>
      </c>
      <c r="E35" s="64">
        <v>33000</v>
      </c>
      <c r="F35" s="65">
        <f t="shared" si="1"/>
        <v>392500</v>
      </c>
      <c r="G35" s="61">
        <f t="shared" si="2"/>
        <v>0</v>
      </c>
      <c r="H35" s="76">
        <v>392500</v>
      </c>
      <c r="I35" s="57"/>
      <c r="J35" s="57"/>
      <c r="K35" s="57"/>
      <c r="L35" s="69">
        <v>0</v>
      </c>
    </row>
    <row r="36" ht="17.25">
      <c r="B36" s="31" t="s">
        <v>31</v>
      </c>
      <c r="C36" s="54">
        <v>3384069.1000000001</v>
      </c>
      <c r="D36" s="54">
        <v>1032600</v>
      </c>
      <c r="E36" s="64">
        <v>1032600</v>
      </c>
      <c r="F36" s="65">
        <f t="shared" si="1"/>
        <v>4416669.0999999996</v>
      </c>
      <c r="G36" s="61">
        <f t="shared" si="2"/>
        <v>0</v>
      </c>
      <c r="H36" s="66">
        <v>4416669.0999999996</v>
      </c>
      <c r="I36" s="57"/>
      <c r="J36" s="57"/>
      <c r="K36" s="57"/>
      <c r="L36" s="77">
        <v>0</v>
      </c>
    </row>
    <row r="37" ht="17.25">
      <c r="B37" s="31" t="s">
        <v>32</v>
      </c>
      <c r="C37" s="39">
        <v>1408981.7</v>
      </c>
      <c r="D37" s="39">
        <v>545000</v>
      </c>
      <c r="E37" s="64">
        <v>545000</v>
      </c>
      <c r="F37" s="65">
        <f t="shared" si="1"/>
        <v>1953981.7</v>
      </c>
      <c r="G37" s="61">
        <f t="shared" si="2"/>
        <v>0</v>
      </c>
      <c r="H37" s="66">
        <v>1953981.7</v>
      </c>
      <c r="I37" s="57"/>
      <c r="J37" s="57"/>
      <c r="K37" s="57"/>
      <c r="L37" s="67">
        <v>0</v>
      </c>
    </row>
    <row r="38" ht="17.25">
      <c r="B38" s="31" t="s">
        <v>33</v>
      </c>
      <c r="C38" s="39">
        <v>1081211.3999999999</v>
      </c>
      <c r="D38" s="39">
        <v>253500</v>
      </c>
      <c r="E38" s="64">
        <v>253500</v>
      </c>
      <c r="F38" s="65">
        <f t="shared" si="1"/>
        <v>1334711.3999999999</v>
      </c>
      <c r="G38" s="61">
        <f t="shared" si="2"/>
        <v>0</v>
      </c>
      <c r="H38" s="78">
        <v>1334711.3999999999</v>
      </c>
      <c r="I38" s="79"/>
      <c r="J38" s="57"/>
      <c r="K38" s="57"/>
      <c r="L38" s="67">
        <v>0</v>
      </c>
    </row>
    <row r="39" ht="17.25">
      <c r="B39" s="31" t="s">
        <v>34</v>
      </c>
      <c r="C39" s="39">
        <v>1682588.6799999999</v>
      </c>
      <c r="D39" s="39">
        <v>3652000</v>
      </c>
      <c r="E39" s="64">
        <v>3652000</v>
      </c>
      <c r="F39" s="65">
        <f t="shared" si="1"/>
        <v>5334588.6799999997</v>
      </c>
      <c r="G39" s="61">
        <f t="shared" si="2"/>
        <v>0</v>
      </c>
      <c r="H39" s="66">
        <v>5334588.6799999997</v>
      </c>
      <c r="I39" s="57"/>
      <c r="J39" s="57"/>
      <c r="K39" s="57"/>
      <c r="L39" s="67">
        <v>0</v>
      </c>
    </row>
    <row r="40" ht="17.25">
      <c r="B40" s="31" t="s">
        <v>35</v>
      </c>
      <c r="C40" s="39">
        <v>155288.60000000001</v>
      </c>
      <c r="D40" s="39">
        <v>128000</v>
      </c>
      <c r="E40" s="64">
        <v>128000</v>
      </c>
      <c r="F40" s="65">
        <f t="shared" si="1"/>
        <v>283288.59999999998</v>
      </c>
      <c r="G40" s="61">
        <f t="shared" si="2"/>
        <v>0</v>
      </c>
      <c r="H40" s="66">
        <v>283288.59999999998</v>
      </c>
      <c r="I40" s="57"/>
      <c r="J40" s="57"/>
      <c r="K40" s="57"/>
      <c r="L40" s="67">
        <v>0</v>
      </c>
    </row>
    <row r="41" ht="17.25">
      <c r="B41" s="42" t="s">
        <v>36</v>
      </c>
      <c r="C41" s="56">
        <f>SUM(C6:C40)</f>
        <v>34517002.93</v>
      </c>
      <c r="D41" s="80">
        <f>SUM(D6:D40)</f>
        <v>9026702</v>
      </c>
      <c r="E41" s="64">
        <f>SUM(E6:E40)</f>
        <v>9026702</v>
      </c>
      <c r="F41" s="57"/>
      <c r="G41" s="57"/>
      <c r="H41" s="65">
        <f>SUM(H6:H40)</f>
        <v>44436456.93</v>
      </c>
      <c r="I41" s="57"/>
      <c r="J41" s="57"/>
      <c r="K41" s="57"/>
      <c r="L41" s="81">
        <f>SUM(L6:L40)</f>
        <v>260000</v>
      </c>
    </row>
  </sheetData>
  <mergeCells count="1">
    <mergeCell ref="B1:B4"/>
  </mergeCells>
  <printOptions headings="0" gridLines="0"/>
  <pageMargins left="0.75" right="0.75" top="1" bottom="1" header="0.5" footer="0.5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75">
      <selection activeCell="D13" activeCellId="0" sqref="D13:E13"/>
    </sheetView>
  </sheetViews>
  <sheetFormatPr baseColWidth="8" customHeight="1" defaultRowHeight="12.5"/>
  <cols>
    <col customWidth="1" min="1" max="1" width="30"/>
    <col customWidth="1" min="2" max="2" width="39.726599999999998"/>
    <col customWidth="1" min="3" max="3" width="51.363300000000002"/>
    <col customWidth="1" min="4" max="4" width="37.179699999999997"/>
    <col customWidth="1" min="5" max="5" width="30.269500000000001"/>
  </cols>
  <sheetData>
    <row r="1" ht="12.5">
      <c r="A1" s="57"/>
      <c r="B1" s="57"/>
      <c r="C1" s="57"/>
    </row>
    <row r="2" ht="0.5" customHeight="1">
      <c r="A2" s="57"/>
      <c r="B2" s="57"/>
      <c r="C2" s="57"/>
    </row>
    <row r="3" ht="30.75" hidden="1" customHeight="1">
      <c r="A3" s="82" t="s">
        <v>40</v>
      </c>
      <c r="B3" s="83"/>
      <c r="C3" s="83"/>
    </row>
    <row r="4" ht="12" customHeight="1">
      <c r="A4" s="84" t="s">
        <v>0</v>
      </c>
      <c r="B4" s="84" t="s">
        <v>41</v>
      </c>
      <c r="C4" s="84" t="s">
        <v>42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</row>
    <row r="5" ht="37.5" customHeight="1">
      <c r="A5" s="84"/>
      <c r="B5" s="84"/>
      <c r="C5" s="84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</row>
    <row r="6" ht="10" hidden="1" customHeight="1">
      <c r="A6" s="84"/>
      <c r="B6" s="86"/>
      <c r="C6" s="86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</row>
    <row r="7" ht="21" hidden="1" customHeight="1">
      <c r="A7" s="84"/>
      <c r="B7" s="87"/>
      <c r="C7" s="87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</row>
    <row r="8" s="85" customFormat="1" ht="54.5" customHeight="1">
      <c r="A8" s="88" t="s">
        <v>43</v>
      </c>
      <c r="B8" s="89" t="s">
        <v>44</v>
      </c>
      <c r="C8" s="90" t="s">
        <v>45</v>
      </c>
      <c r="D8" s="85"/>
      <c r="E8" s="85"/>
    </row>
    <row r="9" ht="39" customHeight="1">
      <c r="A9" s="88" t="s">
        <v>46</v>
      </c>
      <c r="B9" s="89" t="s">
        <v>47</v>
      </c>
      <c r="C9" s="90" t="s">
        <v>48</v>
      </c>
    </row>
    <row r="10" ht="40.5" customHeight="1">
      <c r="A10" s="88" t="s">
        <v>49</v>
      </c>
      <c r="B10" s="91" t="s">
        <v>50</v>
      </c>
      <c r="C10" s="92" t="s">
        <v>51</v>
      </c>
    </row>
    <row r="11" s="85" customFormat="1" ht="44.5" customHeight="1">
      <c r="A11" s="88" t="s">
        <v>52</v>
      </c>
      <c r="B11" s="89" t="s">
        <v>53</v>
      </c>
      <c r="C11" s="90" t="s">
        <v>54</v>
      </c>
      <c r="D11" s="85"/>
      <c r="E11" s="85"/>
    </row>
    <row r="12" ht="47" customHeight="1">
      <c r="A12" s="88" t="s">
        <v>55</v>
      </c>
      <c r="B12" s="89" t="s">
        <v>56</v>
      </c>
      <c r="C12" s="93" t="s">
        <v>57</v>
      </c>
    </row>
    <row r="13" s="85" customFormat="1" ht="41" customHeight="1">
      <c r="A13" s="94" t="s">
        <v>58</v>
      </c>
      <c r="B13" s="89" t="s">
        <v>59</v>
      </c>
      <c r="C13" s="90" t="s">
        <v>60</v>
      </c>
      <c r="D13" s="85"/>
      <c r="E13" s="85"/>
    </row>
    <row r="14" s="85" customFormat="1" ht="48.5" customHeight="1">
      <c r="A14" s="94" t="s">
        <v>61</v>
      </c>
      <c r="B14" s="95" t="s">
        <v>62</v>
      </c>
      <c r="C14" s="93" t="s">
        <v>63</v>
      </c>
      <c r="D14" s="85"/>
      <c r="E14" s="85"/>
    </row>
    <row r="15" s="85" customFormat="1" ht="34.5" customHeight="1">
      <c r="A15" s="96" t="s">
        <v>64</v>
      </c>
      <c r="B15" s="89" t="s">
        <v>65</v>
      </c>
      <c r="C15" s="97" t="s">
        <v>66</v>
      </c>
      <c r="D15" s="85"/>
      <c r="E15" s="85"/>
    </row>
    <row r="16" s="85" customFormat="1" ht="22.5" hidden="1" customHeight="1">
      <c r="A16" s="96"/>
      <c r="B16" s="98"/>
      <c r="C16" s="97"/>
      <c r="D16" s="85"/>
      <c r="E16" s="85"/>
    </row>
    <row r="17" ht="21" hidden="1" customHeight="1">
      <c r="A17" s="96"/>
      <c r="B17" s="98"/>
      <c r="C17" s="97"/>
    </row>
    <row r="18" ht="45" customHeight="1">
      <c r="A18" s="94" t="s">
        <v>67</v>
      </c>
      <c r="B18" s="89" t="s">
        <v>68</v>
      </c>
      <c r="C18" s="90" t="s">
        <v>69</v>
      </c>
    </row>
    <row r="19" ht="42" customHeight="1">
      <c r="A19" s="96" t="s">
        <v>70</v>
      </c>
      <c r="B19" s="89" t="s">
        <v>71</v>
      </c>
      <c r="C19" s="99" t="s">
        <v>72</v>
      </c>
    </row>
    <row r="20" ht="20" customHeight="1">
      <c r="A20" s="96"/>
      <c r="B20" s="89"/>
      <c r="C20" s="99"/>
    </row>
    <row r="21" ht="15" hidden="1" customHeight="1">
      <c r="A21" s="96"/>
      <c r="B21" s="89"/>
      <c r="C21" s="99"/>
    </row>
    <row r="22" s="20" customFormat="1" ht="42.5" customHeight="1">
      <c r="A22" s="94" t="s">
        <v>73</v>
      </c>
      <c r="B22" s="89" t="s">
        <v>74</v>
      </c>
      <c r="C22" s="100" t="s">
        <v>75</v>
      </c>
      <c r="D22" s="20"/>
      <c r="E22" s="20"/>
    </row>
    <row r="23" ht="58" customHeight="1">
      <c r="A23" s="94" t="s">
        <v>76</v>
      </c>
      <c r="B23" s="89" t="s">
        <v>77</v>
      </c>
      <c r="C23" s="90" t="s">
        <v>78</v>
      </c>
    </row>
    <row r="24" ht="49" customHeight="1">
      <c r="A24" s="94" t="s">
        <v>79</v>
      </c>
      <c r="B24" s="101" t="s">
        <v>80</v>
      </c>
      <c r="C24" s="102" t="s">
        <v>81</v>
      </c>
    </row>
    <row r="25" ht="38" customHeight="1">
      <c r="A25" s="94" t="s">
        <v>82</v>
      </c>
      <c r="B25" s="101" t="s">
        <v>83</v>
      </c>
      <c r="C25" s="102" t="s">
        <v>84</v>
      </c>
    </row>
    <row r="26" ht="33.5" customHeight="1">
      <c r="A26" s="88" t="s">
        <v>85</v>
      </c>
      <c r="B26" s="89" t="s">
        <v>86</v>
      </c>
      <c r="C26" s="93" t="s">
        <v>87</v>
      </c>
    </row>
    <row r="27" ht="46" customHeight="1">
      <c r="A27" s="88" t="s">
        <v>88</v>
      </c>
      <c r="B27" s="89" t="s">
        <v>89</v>
      </c>
      <c r="C27" s="93" t="s">
        <v>90</v>
      </c>
    </row>
    <row r="28" ht="50" customHeight="1">
      <c r="A28" s="88" t="s">
        <v>91</v>
      </c>
      <c r="B28" s="89" t="s">
        <v>92</v>
      </c>
      <c r="C28" s="90" t="s">
        <v>93</v>
      </c>
    </row>
    <row r="29" ht="56" customHeight="1">
      <c r="A29" s="88" t="s">
        <v>94</v>
      </c>
      <c r="B29" s="89" t="s">
        <v>95</v>
      </c>
      <c r="C29" s="93" t="s">
        <v>96</v>
      </c>
    </row>
    <row r="30" ht="51" customHeight="1">
      <c r="A30" s="88" t="s">
        <v>97</v>
      </c>
      <c r="B30" s="89" t="s">
        <v>98</v>
      </c>
      <c r="C30" s="90" t="s">
        <v>99</v>
      </c>
    </row>
    <row r="31" s="85" customFormat="1" ht="41.5" customHeight="1">
      <c r="A31" s="94" t="s">
        <v>100</v>
      </c>
      <c r="B31" s="89" t="s">
        <v>101</v>
      </c>
      <c r="C31" s="90" t="s">
        <v>102</v>
      </c>
      <c r="D31" s="85"/>
      <c r="E31" s="85"/>
    </row>
    <row r="32" s="20" customFormat="1" ht="43.5" customHeight="1">
      <c r="A32" s="88" t="s">
        <v>103</v>
      </c>
      <c r="B32" s="89" t="s">
        <v>104</v>
      </c>
      <c r="C32" s="90" t="s">
        <v>105</v>
      </c>
      <c r="D32" s="20"/>
      <c r="E32" s="20"/>
    </row>
    <row r="33" s="20" customFormat="1" ht="20.5" customHeight="1">
      <c r="A33" s="88"/>
      <c r="B33" s="103"/>
      <c r="C33" s="90"/>
      <c r="D33" s="20"/>
      <c r="E33" s="20"/>
    </row>
    <row r="34" ht="51.5" customHeight="1">
      <c r="A34" s="88" t="s">
        <v>106</v>
      </c>
      <c r="B34" s="104" t="s">
        <v>107</v>
      </c>
      <c r="C34" s="105" t="s">
        <v>108</v>
      </c>
    </row>
    <row r="35" ht="33.5" customHeight="1">
      <c r="A35" s="88" t="s">
        <v>109</v>
      </c>
      <c r="B35" s="89" t="s">
        <v>110</v>
      </c>
      <c r="C35" s="90" t="s">
        <v>111</v>
      </c>
    </row>
    <row r="36" ht="54" customHeight="1">
      <c r="A36" s="88" t="s">
        <v>112</v>
      </c>
      <c r="B36" s="106" t="s">
        <v>113</v>
      </c>
      <c r="C36" s="107" t="s">
        <v>114</v>
      </c>
    </row>
    <row r="37" ht="36" customHeight="1">
      <c r="A37" s="88" t="s">
        <v>115</v>
      </c>
      <c r="B37" s="89" t="s">
        <v>116</v>
      </c>
      <c r="C37" s="90" t="s">
        <v>117</v>
      </c>
    </row>
    <row r="38" ht="45" customHeight="1">
      <c r="A38" s="88" t="s">
        <v>118</v>
      </c>
      <c r="B38" s="89" t="s">
        <v>119</v>
      </c>
      <c r="C38" s="90" t="s">
        <v>120</v>
      </c>
    </row>
    <row r="39" ht="25.5" customHeight="1">
      <c r="A39" s="88" t="s">
        <v>121</v>
      </c>
      <c r="B39" s="108" t="s">
        <v>122</v>
      </c>
      <c r="C39" s="109" t="s">
        <v>123</v>
      </c>
    </row>
    <row r="40" ht="29.5" customHeight="1">
      <c r="A40" s="88"/>
      <c r="B40" s="108"/>
      <c r="C40" s="109"/>
    </row>
    <row r="41" s="20" customFormat="1" ht="32" customHeight="1">
      <c r="A41" s="88" t="s">
        <v>124</v>
      </c>
      <c r="B41" s="89" t="s">
        <v>125</v>
      </c>
      <c r="C41" s="90" t="s">
        <v>126</v>
      </c>
      <c r="D41" s="20"/>
      <c r="E41" s="20"/>
    </row>
    <row r="42" s="20" customFormat="1" ht="13.75" customHeight="1">
      <c r="A42" s="88"/>
      <c r="B42" s="89"/>
      <c r="C42" s="90"/>
      <c r="D42" s="20"/>
      <c r="E42" s="20"/>
    </row>
    <row r="43" s="110" customFormat="1" ht="56" customHeight="1">
      <c r="A43" s="111" t="s">
        <v>127</v>
      </c>
      <c r="B43" s="89" t="s">
        <v>128</v>
      </c>
      <c r="C43" s="90" t="s">
        <v>129</v>
      </c>
      <c r="D43" s="110"/>
      <c r="E43" s="110"/>
    </row>
    <row r="44" s="110" customFormat="1" ht="16.5" hidden="1" customHeight="1">
      <c r="A44" s="111"/>
      <c r="B44" s="112"/>
      <c r="C44" s="102"/>
      <c r="D44" s="113"/>
      <c r="E44" s="114"/>
    </row>
    <row r="45" ht="13.5" hidden="1" customHeight="1">
      <c r="A45" s="111"/>
      <c r="B45" s="112"/>
      <c r="C45" s="107"/>
      <c r="D45" s="115"/>
      <c r="E45" s="116"/>
    </row>
    <row r="46" ht="16.5" hidden="1" customHeight="1">
      <c r="A46" s="111"/>
      <c r="B46" s="112"/>
      <c r="C46" s="107"/>
      <c r="D46" s="115"/>
      <c r="E46" s="116"/>
    </row>
    <row r="47" ht="29.25" customHeight="1">
      <c r="A47" s="111"/>
      <c r="B47" s="117" t="s">
        <v>130</v>
      </c>
      <c r="C47" s="118" t="s">
        <v>131</v>
      </c>
      <c r="D47" s="119"/>
      <c r="E47" s="119"/>
    </row>
    <row r="48" ht="51.75" customHeight="1">
      <c r="A48" s="111"/>
      <c r="B48" s="120" t="s">
        <v>132</v>
      </c>
      <c r="C48" s="118" t="s">
        <v>133</v>
      </c>
      <c r="D48" s="119"/>
      <c r="E48" s="119"/>
    </row>
    <row r="49" ht="39" customHeight="1">
      <c r="A49" s="111"/>
      <c r="B49" s="120" t="s">
        <v>134</v>
      </c>
      <c r="C49" s="118" t="s">
        <v>135</v>
      </c>
      <c r="D49" s="119"/>
      <c r="E49" s="119"/>
    </row>
    <row r="50" ht="19.5" customHeight="1">
      <c r="A50" s="121"/>
      <c r="B50" s="122"/>
      <c r="C50" s="119"/>
      <c r="D50" s="119"/>
      <c r="E50" s="119"/>
    </row>
    <row r="51" ht="16.5">
      <c r="A51" s="85"/>
      <c r="B51" s="119"/>
      <c r="C51" s="119"/>
      <c r="D51" s="119"/>
      <c r="E51" s="119"/>
    </row>
    <row r="52" ht="16.5">
      <c r="A52" s="85"/>
      <c r="B52" s="119"/>
      <c r="C52" s="119"/>
      <c r="D52" s="119"/>
      <c r="E52" s="119"/>
    </row>
    <row r="53" ht="16.5">
      <c r="A53" s="85"/>
      <c r="B53" s="119"/>
      <c r="C53" s="119"/>
      <c r="D53" s="119"/>
      <c r="E53" s="119"/>
    </row>
    <row r="54" ht="16.5">
      <c r="A54" s="85"/>
      <c r="B54" s="119"/>
      <c r="C54" s="119"/>
      <c r="D54" s="119"/>
      <c r="E54" s="119"/>
    </row>
    <row r="55" ht="16.5">
      <c r="A55" s="85"/>
      <c r="B55" s="119"/>
      <c r="C55" s="119"/>
      <c r="D55" s="119"/>
      <c r="E55" s="119"/>
    </row>
    <row r="56" ht="16.5">
      <c r="A56" s="85"/>
      <c r="B56" s="119"/>
      <c r="C56" s="119"/>
      <c r="D56" s="119"/>
      <c r="E56" s="119"/>
    </row>
    <row r="57" ht="16.5">
      <c r="A57" s="85"/>
      <c r="B57" s="119"/>
      <c r="C57" s="119"/>
      <c r="D57" s="119"/>
      <c r="E57" s="119"/>
    </row>
    <row r="58" ht="16.5">
      <c r="A58" s="85"/>
      <c r="B58" s="119"/>
      <c r="C58" s="119"/>
      <c r="D58" s="119"/>
      <c r="E58" s="119"/>
    </row>
    <row r="59" ht="16.5">
      <c r="A59" s="85"/>
      <c r="B59" s="119"/>
      <c r="C59" s="119"/>
      <c r="D59" s="119"/>
      <c r="E59" s="119"/>
    </row>
    <row r="60" ht="16.5">
      <c r="A60" s="85"/>
      <c r="B60" s="119"/>
      <c r="C60" s="119"/>
      <c r="D60" s="119"/>
      <c r="E60" s="119"/>
    </row>
    <row r="61" ht="16.5">
      <c r="A61" s="85"/>
      <c r="B61" s="119"/>
      <c r="C61" s="119"/>
      <c r="D61" s="119"/>
      <c r="E61" s="119"/>
    </row>
    <row r="62" ht="16.5">
      <c r="A62" s="85"/>
      <c r="B62" s="119"/>
      <c r="C62" s="119"/>
      <c r="D62" s="119"/>
      <c r="E62" s="119"/>
    </row>
    <row r="63" ht="16.5">
      <c r="A63" s="85"/>
      <c r="B63" s="119"/>
      <c r="C63" s="119"/>
      <c r="D63" s="119"/>
      <c r="E63" s="119"/>
    </row>
    <row r="64" ht="16.5">
      <c r="A64" s="85"/>
      <c r="B64" s="119"/>
      <c r="C64" s="119"/>
      <c r="D64" s="119"/>
      <c r="E64" s="119"/>
    </row>
    <row r="65" ht="17.5">
      <c r="A65" s="85"/>
      <c r="B65" s="119"/>
      <c r="C65" s="119"/>
      <c r="D65" s="119"/>
      <c r="E65" s="119"/>
    </row>
    <row r="66" ht="17.5">
      <c r="A66" s="85"/>
      <c r="B66" s="119"/>
      <c r="C66" s="119"/>
      <c r="D66" s="119"/>
      <c r="E66" s="119"/>
    </row>
    <row r="67" ht="17.5">
      <c r="A67" s="85"/>
      <c r="B67" s="119"/>
      <c r="C67" s="119"/>
      <c r="D67" s="119"/>
      <c r="E67" s="119"/>
    </row>
    <row r="68" ht="17.5">
      <c r="A68" s="85"/>
      <c r="B68" s="119"/>
      <c r="C68" s="119"/>
      <c r="D68" s="119"/>
      <c r="E68" s="119"/>
    </row>
    <row r="69" ht="17.5">
      <c r="A69" s="85"/>
      <c r="B69" s="119"/>
      <c r="C69" s="119"/>
      <c r="D69" s="119"/>
      <c r="E69" s="119"/>
    </row>
    <row r="70" ht="17.5">
      <c r="A70" s="85"/>
      <c r="B70" s="119"/>
      <c r="C70" s="119"/>
      <c r="D70" s="119"/>
      <c r="E70" s="119"/>
    </row>
    <row r="71" ht="17.5">
      <c r="A71" s="85"/>
      <c r="B71" s="119"/>
      <c r="C71" s="119"/>
      <c r="D71" s="119"/>
      <c r="E71" s="119"/>
    </row>
    <row r="72" ht="17.5">
      <c r="A72" s="85"/>
      <c r="B72" s="119"/>
      <c r="C72" s="119"/>
      <c r="D72" s="119"/>
      <c r="E72" s="119"/>
    </row>
    <row r="73" ht="17.5">
      <c r="A73" s="85"/>
      <c r="B73" s="119"/>
      <c r="C73" s="119"/>
      <c r="D73" s="119"/>
      <c r="E73" s="119"/>
    </row>
    <row r="74" ht="17.5">
      <c r="A74" s="85"/>
      <c r="B74" s="119"/>
      <c r="C74" s="119"/>
      <c r="D74" s="119"/>
      <c r="E74" s="119"/>
    </row>
    <row r="75" ht="17.5">
      <c r="A75" s="85"/>
      <c r="B75" s="119"/>
      <c r="C75" s="119"/>
      <c r="D75" s="119"/>
      <c r="E75" s="119"/>
    </row>
    <row r="76" ht="17.5">
      <c r="A76" s="85"/>
      <c r="B76" s="119"/>
      <c r="C76" s="119"/>
      <c r="D76" s="119"/>
      <c r="E76" s="119"/>
    </row>
    <row r="77" ht="17.5">
      <c r="B77" s="119"/>
      <c r="C77" s="119"/>
      <c r="D77" s="119"/>
      <c r="E77" s="119"/>
    </row>
    <row r="78" ht="17.5">
      <c r="B78" s="119"/>
      <c r="C78" s="119"/>
      <c r="D78" s="119"/>
      <c r="E78" s="119"/>
    </row>
    <row r="79" ht="17.5">
      <c r="B79" s="119"/>
      <c r="C79" s="119"/>
      <c r="D79" s="119"/>
      <c r="E79" s="119"/>
    </row>
    <row r="80" ht="17.5">
      <c r="B80" s="119"/>
      <c r="C80" s="119"/>
      <c r="D80" s="119"/>
      <c r="E80" s="119"/>
    </row>
    <row r="81" ht="17.5">
      <c r="B81" s="119"/>
      <c r="C81" s="119"/>
      <c r="D81" s="119"/>
      <c r="E81" s="119"/>
    </row>
    <row r="82" ht="17.5">
      <c r="B82" s="119"/>
      <c r="C82" s="119"/>
      <c r="D82" s="119"/>
      <c r="E82" s="119"/>
    </row>
    <row r="83" ht="17.5">
      <c r="B83" s="119"/>
      <c r="C83" s="119"/>
      <c r="D83" s="119"/>
      <c r="E83" s="119"/>
    </row>
    <row r="84" ht="17.5">
      <c r="B84" s="119"/>
      <c r="C84" s="119"/>
      <c r="D84" s="119"/>
      <c r="E84" s="119"/>
    </row>
    <row r="85" ht="17.5">
      <c r="B85" s="119"/>
      <c r="C85" s="119"/>
      <c r="D85" s="119"/>
      <c r="E85" s="119"/>
    </row>
    <row r="86" ht="17.5">
      <c r="B86" s="119"/>
      <c r="C86" s="119"/>
      <c r="D86" s="119"/>
      <c r="E86" s="119"/>
    </row>
    <row r="87" ht="17.5">
      <c r="B87" s="119"/>
      <c r="C87" s="119"/>
      <c r="D87" s="119"/>
      <c r="E87" s="119"/>
    </row>
    <row r="88" ht="17.5">
      <c r="B88" s="119"/>
      <c r="C88" s="119"/>
      <c r="D88" s="119"/>
      <c r="E88" s="119"/>
    </row>
    <row r="89" ht="17.5">
      <c r="B89" s="119"/>
      <c r="C89" s="119"/>
      <c r="D89" s="119"/>
      <c r="E89" s="119"/>
    </row>
    <row r="90" ht="17.5">
      <c r="B90" s="119"/>
      <c r="C90" s="119"/>
      <c r="D90" s="119"/>
      <c r="E90" s="119"/>
    </row>
    <row r="91" ht="17.5">
      <c r="B91" s="119"/>
      <c r="C91" s="119"/>
      <c r="D91" s="119"/>
      <c r="E91" s="119"/>
    </row>
    <row r="92" ht="17.5">
      <c r="B92" s="119"/>
      <c r="C92" s="119"/>
      <c r="D92" s="119"/>
      <c r="E92" s="119"/>
    </row>
    <row r="93" ht="17.5">
      <c r="B93" s="119"/>
      <c r="C93" s="119"/>
      <c r="D93" s="119"/>
      <c r="E93" s="119"/>
    </row>
    <row r="94" ht="17.5">
      <c r="B94" s="119"/>
      <c r="C94" s="119"/>
      <c r="D94" s="119"/>
      <c r="E94" s="119"/>
    </row>
    <row r="95" ht="17.5">
      <c r="B95" s="119"/>
      <c r="C95" s="119"/>
      <c r="D95" s="119"/>
      <c r="E95" s="119"/>
    </row>
    <row r="96" ht="17.5">
      <c r="B96" s="119"/>
      <c r="C96" s="119"/>
      <c r="D96" s="119"/>
      <c r="E96" s="119"/>
    </row>
    <row r="97" ht="17.5">
      <c r="B97" s="119"/>
      <c r="C97" s="119"/>
      <c r="D97" s="119"/>
      <c r="E97" s="119"/>
    </row>
    <row r="98" ht="17.5">
      <c r="B98" s="119"/>
      <c r="C98" s="119"/>
      <c r="D98" s="119"/>
      <c r="E98" s="119"/>
    </row>
    <row r="99" ht="17.5">
      <c r="B99" s="119"/>
      <c r="C99" s="119"/>
      <c r="D99" s="119"/>
      <c r="E99" s="119"/>
    </row>
    <row r="100" ht="17.5">
      <c r="B100" s="119"/>
      <c r="C100" s="119"/>
      <c r="D100" s="119"/>
      <c r="E100" s="119"/>
    </row>
    <row r="101" ht="17.5">
      <c r="B101" s="119"/>
      <c r="C101" s="119"/>
      <c r="D101" s="119"/>
      <c r="E101" s="119"/>
    </row>
    <row r="102" ht="17.5">
      <c r="B102" s="119"/>
      <c r="C102" s="119"/>
      <c r="D102" s="119"/>
      <c r="E102" s="119"/>
    </row>
    <row r="103" ht="17.5">
      <c r="B103" s="119"/>
      <c r="C103" s="119"/>
      <c r="D103" s="119"/>
      <c r="E103" s="119"/>
    </row>
    <row r="104" ht="17.5">
      <c r="B104" s="119"/>
      <c r="C104" s="119"/>
      <c r="D104" s="119"/>
      <c r="E104" s="119"/>
    </row>
    <row r="105" ht="17.5">
      <c r="B105" s="119"/>
      <c r="C105" s="119"/>
      <c r="D105" s="119"/>
      <c r="E105" s="119"/>
    </row>
    <row r="106" ht="17.5">
      <c r="B106" s="119"/>
      <c r="C106" s="119"/>
      <c r="D106" s="119"/>
      <c r="E106" s="119"/>
    </row>
    <row r="107" ht="17.5">
      <c r="B107" s="119"/>
      <c r="C107" s="119"/>
      <c r="D107" s="119"/>
      <c r="E107" s="119"/>
    </row>
    <row r="108" ht="17.5">
      <c r="B108" s="119"/>
      <c r="C108" s="119"/>
      <c r="D108" s="119"/>
      <c r="E108" s="119"/>
    </row>
    <row r="109" ht="17.5">
      <c r="B109" s="119"/>
      <c r="C109" s="119"/>
      <c r="D109" s="119"/>
      <c r="E109" s="119"/>
    </row>
    <row r="110" ht="17.5">
      <c r="B110" s="119"/>
      <c r="C110" s="119"/>
      <c r="D110" s="119"/>
      <c r="E110" s="119"/>
    </row>
    <row r="111" ht="17.5">
      <c r="B111" s="119"/>
      <c r="C111" s="119"/>
      <c r="D111" s="119"/>
      <c r="E111" s="119"/>
    </row>
    <row r="112" ht="17.5">
      <c r="B112" s="119"/>
      <c r="C112" s="119"/>
      <c r="D112" s="119"/>
      <c r="E112" s="119"/>
    </row>
    <row r="113" ht="17.5">
      <c r="B113" s="119"/>
      <c r="C113" s="119"/>
      <c r="D113" s="119"/>
      <c r="E113" s="119"/>
    </row>
    <row r="114" ht="17.5">
      <c r="B114" s="119"/>
      <c r="C114" s="119"/>
      <c r="D114" s="119"/>
      <c r="E114" s="119"/>
    </row>
    <row r="115" ht="17.5">
      <c r="B115" s="119"/>
      <c r="C115" s="119"/>
      <c r="D115" s="119"/>
      <c r="E115" s="119"/>
    </row>
    <row r="116" ht="17.5">
      <c r="B116" s="119"/>
      <c r="C116" s="119"/>
      <c r="D116" s="119"/>
      <c r="E116" s="119"/>
    </row>
    <row r="117" ht="17.5">
      <c r="B117" s="119"/>
      <c r="C117" s="119"/>
      <c r="D117" s="119"/>
      <c r="E117" s="119"/>
    </row>
    <row r="118" ht="17.5">
      <c r="B118" s="119"/>
      <c r="C118" s="119"/>
      <c r="D118" s="119"/>
      <c r="E118" s="119"/>
    </row>
    <row r="119" ht="17.5">
      <c r="B119" s="119"/>
      <c r="C119" s="119"/>
      <c r="D119" s="119"/>
      <c r="E119" s="119"/>
    </row>
    <row r="120" ht="17.5">
      <c r="B120" s="119"/>
      <c r="C120" s="119"/>
      <c r="D120" s="119"/>
      <c r="E120" s="119"/>
    </row>
    <row r="121" ht="17.5">
      <c r="B121" s="119"/>
      <c r="C121" s="119"/>
      <c r="D121" s="119"/>
      <c r="E121" s="119"/>
    </row>
    <row r="122" ht="17.5">
      <c r="B122" s="119"/>
      <c r="C122" s="119"/>
      <c r="D122" s="119"/>
      <c r="E122" s="119"/>
    </row>
    <row r="123" ht="17.5">
      <c r="B123" s="119"/>
      <c r="C123" s="119"/>
      <c r="D123" s="119"/>
      <c r="E123" s="119"/>
    </row>
    <row r="124" ht="17.5">
      <c r="B124" s="119"/>
      <c r="C124" s="119"/>
      <c r="D124" s="119"/>
      <c r="E124" s="119"/>
    </row>
    <row r="125" ht="17.5">
      <c r="B125" s="119"/>
      <c r="C125" s="119"/>
      <c r="D125" s="119"/>
      <c r="E125" s="119"/>
    </row>
    <row r="126" ht="17.5">
      <c r="B126" s="119"/>
      <c r="C126" s="119"/>
      <c r="D126" s="119"/>
      <c r="E126" s="119"/>
    </row>
    <row r="127" ht="17.5">
      <c r="B127" s="119"/>
      <c r="C127" s="119"/>
      <c r="D127" s="119"/>
      <c r="E127" s="119"/>
    </row>
    <row r="128" ht="17.5">
      <c r="B128" s="119"/>
      <c r="C128" s="119"/>
      <c r="D128" s="119"/>
      <c r="E128" s="119"/>
    </row>
    <row r="129" ht="17.5">
      <c r="B129" s="119"/>
      <c r="C129" s="119"/>
      <c r="D129" s="119"/>
      <c r="E129" s="119"/>
    </row>
    <row r="130" ht="17.5">
      <c r="B130" s="119"/>
      <c r="C130" s="119"/>
      <c r="D130" s="119"/>
      <c r="E130" s="119"/>
    </row>
    <row r="131" ht="17.5">
      <c r="B131" s="119"/>
      <c r="C131" s="119"/>
      <c r="D131" s="119"/>
      <c r="E131" s="119"/>
    </row>
    <row r="132" ht="17.5">
      <c r="B132" s="119"/>
      <c r="C132" s="119"/>
      <c r="D132" s="119"/>
      <c r="E132" s="119"/>
    </row>
    <row r="133" ht="17.5">
      <c r="B133" s="119"/>
      <c r="C133" s="119"/>
      <c r="D133" s="119"/>
      <c r="E133" s="119"/>
    </row>
    <row r="134" ht="17.5">
      <c r="B134" s="119"/>
      <c r="C134" s="119"/>
      <c r="D134" s="119"/>
      <c r="E134" s="119"/>
    </row>
    <row r="135" ht="17.5">
      <c r="B135" s="119"/>
      <c r="C135" s="119"/>
      <c r="D135" s="119"/>
      <c r="E135" s="119"/>
    </row>
    <row r="136" ht="17.5">
      <c r="B136" s="119"/>
      <c r="C136" s="119"/>
      <c r="D136" s="119"/>
      <c r="E136" s="119"/>
    </row>
    <row r="137" ht="17.5">
      <c r="B137" s="119"/>
      <c r="C137" s="119"/>
      <c r="D137" s="119"/>
      <c r="E137" s="119"/>
    </row>
    <row r="138" ht="17.5">
      <c r="B138" s="119"/>
      <c r="C138" s="119"/>
      <c r="D138" s="119"/>
      <c r="E138" s="119"/>
    </row>
    <row r="139" ht="17.5">
      <c r="B139" s="119"/>
      <c r="C139" s="119"/>
      <c r="D139" s="119"/>
      <c r="E139" s="119"/>
    </row>
    <row r="140" ht="17.5">
      <c r="B140" s="119"/>
      <c r="C140" s="119"/>
      <c r="D140" s="119"/>
      <c r="E140" s="119"/>
    </row>
    <row r="141" ht="17.5">
      <c r="B141" s="119"/>
      <c r="C141" s="119"/>
      <c r="D141" s="119"/>
      <c r="E141" s="119"/>
    </row>
    <row r="142" ht="17.5">
      <c r="B142" s="119"/>
      <c r="C142" s="119"/>
      <c r="D142" s="119"/>
      <c r="E142" s="119"/>
    </row>
    <row r="143" ht="17.5">
      <c r="B143" s="119"/>
      <c r="C143" s="119"/>
      <c r="D143" s="119"/>
      <c r="E143" s="119"/>
    </row>
  </sheetData>
  <mergeCells count="17">
    <mergeCell ref="A4:A7"/>
    <mergeCell ref="B4:B5"/>
    <mergeCell ref="C4:C5"/>
    <mergeCell ref="A15:A17"/>
    <mergeCell ref="C15:C17"/>
    <mergeCell ref="A19:A21"/>
    <mergeCell ref="B19:B21"/>
    <mergeCell ref="C19:C21"/>
    <mergeCell ref="A32:A33"/>
    <mergeCell ref="C32:C33"/>
    <mergeCell ref="A39:A40"/>
    <mergeCell ref="B39:B40"/>
    <mergeCell ref="C39:C40"/>
    <mergeCell ref="A41:A42"/>
    <mergeCell ref="B41:B42"/>
    <mergeCell ref="C41:C42"/>
    <mergeCell ref="A43:A49"/>
  </mergeCells>
  <printOptions headings="0" gridLines="0"/>
  <pageMargins left="0.43307099999999998" right="0.39370099999999991" top="0.15748000000000001" bottom="0.15748000000000001" header="0.15748000000000001" footer="0.15748000000000001"/>
  <pageSetup blackAndWhite="0" cellComments="none" copies="1" draft="0" errors="displayed" firstPageNumber="1" fitToHeight="1" fitToWidth="1" horizontalDpi="600" orientation="landscape" pageOrder="downThenOver" paperSize="9" scale="80" useFirstPageNumber="0" usePrinterDefaults="1" verticalDpi="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ONLYOFFICE/6.4.2.6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2022-02-22T06:36:52Z</dcterms:modified>
</cp:coreProperties>
</file>